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DieseArbeitsmappe" defaultThemeVersion="124226"/>
  <mc:AlternateContent xmlns:mc="http://schemas.openxmlformats.org/markup-compatibility/2006">
    <mc:Choice Requires="x15">
      <x15ac:absPath xmlns:x15ac="http://schemas.microsoft.com/office/spreadsheetml/2010/11/ac" url="J:\Daten\FI\Internal\FI-D\FI-DI\2 - events\FY\2021\WEB\Publish 23.3.2022\"/>
    </mc:Choice>
  </mc:AlternateContent>
  <xr:revisionPtr revIDLastSave="0" documentId="13_ncr:1_{0C878322-2F12-4624-B8D7-B2FA49A7AEBE}" xr6:coauthVersionLast="47" xr6:coauthVersionMax="47" xr10:uidLastSave="{00000000-0000-0000-0000-000000000000}"/>
  <bookViews>
    <workbookView xWindow="-120" yWindow="-120" windowWidth="29040" windowHeight="15840" tabRatio="914" xr2:uid="{00000000-000D-0000-FFFF-FFFF00000000}"/>
  </bookViews>
  <sheets>
    <sheet name="Cover" sheetId="103" r:id="rId1"/>
    <sheet name="Styles" sheetId="47" state="hidden" r:id="rId2"/>
    <sheet name="Erfolgsrechnung" sheetId="3" r:id="rId3"/>
    <sheet name="Bilanz" sheetId="4" r:id="rId4"/>
    <sheet name="Beteiligungen" sheetId="5" r:id="rId5"/>
    <sheet name="Ausgabe vorrangiger Anleihen" sheetId="102" r:id="rId6"/>
    <sheet name="Veränderung Eigenkapital" sheetId="6" r:id="rId7"/>
    <sheet name="VR Aktienbesitz 2021" sheetId="104" r:id="rId8"/>
    <sheet name="KL Aktienbesitz 2021" sheetId="98" r:id="rId9"/>
    <sheet name="KL RSU 2021" sheetId="99" r:id="rId10"/>
    <sheet name="VR Aktienbesitz 2020" sheetId="100" r:id="rId11"/>
    <sheet name="KL Aktienbesitz 2020" sheetId="101" r:id="rId12"/>
    <sheet name="KL RSU 2020" sheetId="97" r:id="rId13"/>
    <sheet name="Bilanzgewinn &amp; Gewinnverwendung" sheetId="7" r:id="rId14"/>
  </sheets>
  <externalReferences>
    <externalReference r:id="rId15"/>
    <externalReference r:id="rId16"/>
    <externalReference r:id="rId17"/>
  </externalReferences>
  <definedNames>
    <definedName name="_CY" localSheetId="5">[1]Parameter!$B$1</definedName>
    <definedName name="_CY" localSheetId="0">[2]Parameter!$B$1</definedName>
    <definedName name="_CY" localSheetId="7">[3]Parameter!$B$1</definedName>
    <definedName name="_CY">#REF!</definedName>
    <definedName name="_PY" localSheetId="5">[1]Parameter!$B$2</definedName>
    <definedName name="_PY" localSheetId="0">[2]Parameter!$B$2</definedName>
    <definedName name="_PY">#REF!</definedName>
    <definedName name="DP_CG068">'VR Aktienbesitz 2021'!$A$2:$D$17</definedName>
    <definedName name="DP_CG069">#REF!</definedName>
    <definedName name="DP_HL001">Erfolgsrechnung!$A$2:$F$18</definedName>
    <definedName name="DP_HL002">Bilanz!$A$2:$F$50</definedName>
    <definedName name="DP_HL003">Beteiligungen!$A$2:$N$12</definedName>
    <definedName name="DP_HL005">'Veränderung Eigenkapital'!$A$2:$F$44</definedName>
    <definedName name="DP_HL006_A">'Bilanzgewinn &amp; Gewinnverwendung'!$A$2:$F$8</definedName>
    <definedName name="DP_HL006_B">'Bilanzgewinn &amp; Gewinnverwendung'!$A$13:$F$23</definedName>
    <definedName name="DP_HL007">'VR Aktienbesitz 2020'!$A$2:$D$18</definedName>
    <definedName name="DP_HL008">'KL Aktienbesitz 2020'!$A$2:$D$13</definedName>
    <definedName name="DP_HL009">'KL RSU 2020'!$A$2:$D$15</definedName>
    <definedName name="DP_HL010">'KL Aktienbesitz 2021'!$A$2:$D$13</definedName>
    <definedName name="DP_HL011">'KL RSU 2021'!$A$2:$D$15</definedName>
    <definedName name="DP_HL012">'Ausgabe vorrangiger Anleihen'!$A$2:$H$8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04" l="1"/>
  <c r="C18" i="100" l="1"/>
  <c r="C34" i="4"/>
  <c r="C12" i="3"/>
  <c r="C13" i="101" l="1"/>
  <c r="C30" i="6" l="1"/>
  <c r="C20" i="4" l="1"/>
  <c r="C21" i="7" l="1"/>
  <c r="C36" i="6"/>
  <c r="C37" i="6" l="1"/>
  <c r="C8" i="7"/>
  <c r="C42" i="6"/>
  <c r="C44" i="6" l="1"/>
  <c r="C47" i="4" l="1"/>
  <c r="C22" i="4"/>
  <c r="C18" i="3"/>
  <c r="C13" i="99" l="1"/>
  <c r="C13" i="98"/>
</calcChain>
</file>

<file path=xl/sharedStrings.xml><?xml version="1.0" encoding="utf-8"?>
<sst xmlns="http://schemas.openxmlformats.org/spreadsheetml/2006/main" count="293" uniqueCount="177">
  <si>
    <t>Flüssige Mittel</t>
  </si>
  <si>
    <t>CHF</t>
  </si>
  <si>
    <t>EUR</t>
  </si>
  <si>
    <t>Total Aktiven</t>
  </si>
  <si>
    <t>header</t>
  </si>
  <si>
    <t>header_jahrzahl</t>
  </si>
  <si>
    <t>row_line</t>
  </si>
  <si>
    <t>title_sub</t>
  </si>
  <si>
    <t>superscript</t>
  </si>
  <si>
    <t>superscript_fix</t>
  </si>
  <si>
    <t>footnote_with_number</t>
  </si>
  <si>
    <t>Umlaufvermögen</t>
  </si>
  <si>
    <t>Anlagevermögen</t>
  </si>
  <si>
    <t>row_no_line</t>
  </si>
  <si>
    <t>superscript_footnote</t>
  </si>
  <si>
    <t>Total allgemeine Reserven</t>
  </si>
  <si>
    <t>Total freie Reserven</t>
  </si>
  <si>
    <t>Vortrag auf neue Rechnung</t>
  </si>
  <si>
    <t>In CHF</t>
  </si>
  <si>
    <t>row_line_tab</t>
  </si>
  <si>
    <t>Forderungen gegenüber Konzerngesellschaften</t>
  </si>
  <si>
    <t>Darlehen an Konzerngesellschaften</t>
  </si>
  <si>
    <t>Dividende</t>
  </si>
  <si>
    <t>Einlage in die gesetzlichen Reserven</t>
  </si>
  <si>
    <t>Total Aktienkapital</t>
  </si>
  <si>
    <t>Swiss Life International Holding AG, Zürich</t>
  </si>
  <si>
    <t>Total Passiven</t>
  </si>
  <si>
    <t>Forderungen gegenüber Dritten</t>
  </si>
  <si>
    <t>Betriebsaufwand</t>
  </si>
  <si>
    <t>line_top</t>
  </si>
  <si>
    <t>Swiss Life Intellectual Property Management AG, Zürich</t>
  </si>
  <si>
    <t>Aktiven</t>
  </si>
  <si>
    <t>Passiven</t>
  </si>
  <si>
    <t>Henry Peter</t>
  </si>
  <si>
    <t>Währung</t>
  </si>
  <si>
    <t>Mio. CHF</t>
  </si>
  <si>
    <t>Beteiligungen</t>
  </si>
  <si>
    <t>Eigenkapital</t>
  </si>
  <si>
    <t>Aktienkapital</t>
  </si>
  <si>
    <t>Allgemeine Reserven</t>
  </si>
  <si>
    <t>Freie Reserven</t>
  </si>
  <si>
    <t>Vortrag aus dem Vorjahr</t>
  </si>
  <si>
    <t>Bilanzgewinn</t>
  </si>
  <si>
    <t>Total Eigenkapital</t>
  </si>
  <si>
    <t>Stand 1. Januar</t>
  </si>
  <si>
    <t>Einlage in die freien Reserven</t>
  </si>
  <si>
    <t>Total Bilanzgewinn</t>
  </si>
  <si>
    <t>Total Verwaltungsrat</t>
  </si>
  <si>
    <t>Total Konzernleitung</t>
  </si>
  <si>
    <t>Erfolgsrechnung für die Geschäftsjahre zum 31. Dezember</t>
  </si>
  <si>
    <t>Bilanz</t>
  </si>
  <si>
    <t>Veränderung des Eigenkapitals für die Geschäftsjahre zum 31. Dezember</t>
  </si>
  <si>
    <t>Gewinnverwendung</t>
  </si>
  <si>
    <t>Dividendenertrag</t>
  </si>
  <si>
    <t>Übriger Finanzertrag</t>
  </si>
  <si>
    <t>Übriger Finanzaufwand</t>
  </si>
  <si>
    <t>Währungsgewinne/-verluste</t>
  </si>
  <si>
    <t>Charles Relecom</t>
  </si>
  <si>
    <t>SLH-Aktien</t>
  </si>
  <si>
    <t>HEADER</t>
  </si>
  <si>
    <t>HEADER MULTICOL</t>
  </si>
  <si>
    <t>Earnings on MCEV analysis</t>
  </si>
  <si>
    <t>Header_MultiCol_4</t>
  </si>
  <si>
    <t>In CHF million</t>
  </si>
  <si>
    <t>Notes</t>
  </si>
  <si>
    <t>suppressed</t>
  </si>
  <si>
    <t>header_jahrzahl_oldyear</t>
  </si>
  <si>
    <t>TABELLE</t>
  </si>
  <si>
    <t>Interest expense</t>
  </si>
  <si>
    <t>non-controlling interests</t>
  </si>
  <si>
    <t>row_line_tab_strong</t>
  </si>
  <si>
    <t>Net earned premiums</t>
  </si>
  <si>
    <t>row_line_thin</t>
  </si>
  <si>
    <t>row_line_strong</t>
  </si>
  <si>
    <t>Continuing operations</t>
  </si>
  <si>
    <t>row_line_strong_caps</t>
  </si>
  <si>
    <t>auf bold stellen</t>
  </si>
  <si>
    <t>Total expenses</t>
  </si>
  <si>
    <t>Net profit attributable to</t>
  </si>
  <si>
    <t>FUSSNOTEN</t>
  </si>
  <si>
    <t>New business…</t>
  </si>
  <si>
    <t>Aktienkapital
in 1000</t>
  </si>
  <si>
    <t>Direkter Anteil</t>
  </si>
  <si>
    <t>header_line_oldyear</t>
  </si>
  <si>
    <t>Realisierter Gewinn/Verlust auf Anlagevermögen</t>
  </si>
  <si>
    <t>Swiss Life Investment Management Holding AG, Zürich</t>
  </si>
  <si>
    <t>Rolf Dörig, Verwaltungsratspräsident</t>
  </si>
  <si>
    <t>Frank Schnewlin</t>
  </si>
  <si>
    <t>Thomas Buess</t>
  </si>
  <si>
    <t>Swiss Life AG, Zürich</t>
  </si>
  <si>
    <t>Schuldpapiere</t>
  </si>
  <si>
    <t>Nicht realisierter Gewinn/Verlust auf Anlagevermögen</t>
  </si>
  <si>
    <t>Reserve aus Kapitaleinlagen</t>
  </si>
  <si>
    <t>Damir Filipovic</t>
  </si>
  <si>
    <t>Swiss Life Deutschland Holding GmbH, Hannover</t>
  </si>
  <si>
    <t>Swiss Life Schweiz Holding AG, Zürich</t>
  </si>
  <si>
    <t>Personalaufwand</t>
  </si>
  <si>
    <t>Klaus Tschütscher</t>
  </si>
  <si>
    <t>Vorrangige Anleihen</t>
  </si>
  <si>
    <t>Ueli Dietiker</t>
  </si>
  <si>
    <t>Frank W. Keuper</t>
  </si>
  <si>
    <t>Franziska Tschudi Sauber</t>
  </si>
  <si>
    <t>Current</t>
  </si>
  <si>
    <t>Header_MultiCol_2</t>
  </si>
  <si>
    <t>reclassified</t>
  </si>
  <si>
    <t>header_angepasst</t>
  </si>
  <si>
    <t>Adrienne Corboud Fumagalli</t>
  </si>
  <si>
    <t>Stefan Mächler</t>
  </si>
  <si>
    <t>Anlagefonds</t>
  </si>
  <si>
    <t>Markus Leibundgut</t>
  </si>
  <si>
    <t>Patrick Frost, Group CEO</t>
  </si>
  <si>
    <t>Restricted
Share Units (RSU)</t>
  </si>
  <si>
    <t>Nils Frowein</t>
  </si>
  <si>
    <t>Ertrag aus Anlagevermögen (netto)</t>
  </si>
  <si>
    <t>Übriger betrieblicher Ertrag</t>
  </si>
  <si>
    <t>Übriger betrieblicher Aufwand</t>
  </si>
  <si>
    <t>Jahresgewinn</t>
  </si>
  <si>
    <t>Finanzanlagen</t>
  </si>
  <si>
    <t>Langfristiges Fremdkapital</t>
  </si>
  <si>
    <t>Gesetzliche Kapitalreserve</t>
  </si>
  <si>
    <t>Gesetzliche Gewinnreserve</t>
  </si>
  <si>
    <t>Freiwillige Gewinnreserven</t>
  </si>
  <si>
    <t>Eigene Kapitalanteile</t>
  </si>
  <si>
    <t>Total Gesetzliche Kapitalreserve</t>
  </si>
  <si>
    <t>Total gesetzliche Gewinnreserve</t>
  </si>
  <si>
    <t>Total eigene Kapitalanteile</t>
  </si>
  <si>
    <t>Veränderung eigene Kapitalanteile</t>
  </si>
  <si>
    <t>Total freiwillige Gewinnreserven</t>
  </si>
  <si>
    <t>Fremdkapital</t>
  </si>
  <si>
    <t>Kurzfristiges Fremdkapital</t>
  </si>
  <si>
    <t>Veränderung</t>
  </si>
  <si>
    <t>Total Ertrag aus Anlagevermögen (netto)</t>
  </si>
  <si>
    <t>Bilanzgewinn &amp; Gewinnverwendung</t>
  </si>
  <si>
    <t>Aktien</t>
  </si>
  <si>
    <t>Gewinnausschüttung aus Reserve aus Kapitaleinlagen</t>
  </si>
  <si>
    <t>Jörg Arnold</t>
  </si>
  <si>
    <t>Aktive Rechnungsabgrenzungen</t>
  </si>
  <si>
    <t>Passive Rechnungsabgrenzungen</t>
  </si>
  <si>
    <t>–</t>
  </si>
  <si>
    <t>Entnahme aus den freien Reserven</t>
  </si>
  <si>
    <t>Übrige Kapitalanlagen</t>
  </si>
  <si>
    <t>Kurzfristige verzinsliche Verbindlichkeiten gegenüber Dritten</t>
  </si>
  <si>
    <t>Stefan Loacker</t>
  </si>
  <si>
    <t>Matthias Aellig</t>
  </si>
  <si>
    <t>Ertragssteuer</t>
  </si>
  <si>
    <t>Vernichtung eigener Aktien</t>
  </si>
  <si>
    <t>Volumen</t>
  </si>
  <si>
    <t>Ausgabejahr</t>
  </si>
  <si>
    <t>Fälligkeit</t>
  </si>
  <si>
    <t>Coupon</t>
  </si>
  <si>
    <t>CHF 200 Millionen</t>
  </si>
  <si>
    <t>CHF 250 Millionen</t>
  </si>
  <si>
    <t>CHF 150 Millionen</t>
  </si>
  <si>
    <t>Gewinnausschüttung aus freien Reserven</t>
  </si>
  <si>
    <t>Martin Schmid</t>
  </si>
  <si>
    <t>Ausgabe vorrangiger Anleihen</t>
  </si>
  <si>
    <t>Kurzfristige Verbindlichkeiten gegenüber Konzerngesellschaften</t>
  </si>
  <si>
    <t>Herabsetzung des Nennwerts (inkl. Vernichtung eigener Aktien)</t>
  </si>
  <si>
    <t>Übrige kurzfristige Verbindlichkeiten gegenüber Dritten</t>
  </si>
  <si>
    <t>Anzahl RSU, die im Rahmen des betreffenden Aktienbeteiligungsprogramms in den Jahren 2018, 2019 und 2020 insgesamt zugewiesen worden sind. Es handelt sich um anwartschaftliche Bezugsrechte, die nach Ablauf von drei Jahren zum Bezug von Aktien der Swiss Life Holding AG berechtigen, falls dann die Voraussetzungen erfüllt sind. Zusätzlich zum ausgewiesenen Aktienbesitz hielt Thomas Buess per Bilanzstichtag vom 31.12.2020 insgesamt 2861 RSU, die ihm in den Jahren 2018 und 2019 im Rahmen seiner damaligen Funktion als Group CFO und Mitglied der Konzernleitung von Swiss Life zugewiesen wurden.</t>
  </si>
  <si>
    <t>Nicht ausbezahlte Dividende auf eigene Aktien</t>
  </si>
  <si>
    <t>Kurzfristige Rückstellungen</t>
  </si>
  <si>
    <t>Darlehen von Konzerngesellschaften</t>
  </si>
  <si>
    <t>Reduktion aufgrund Aktienvernichtung zulasten Reserve aus Kapitaleinlagen</t>
  </si>
  <si>
    <t>Tanguy Polet</t>
  </si>
  <si>
    <t>Anzahl RSU, die im Rahmen des betreffenden Aktienbeteiligungsprogramms in den Jahren 2019, 2020 und 2021 insgesamt zugewiesen worden sind. Es handelt sich um anwartschaftliche Bezugsrechte, die nach Ablauf von drei Jahren zum Bezug von Aktien der Swiss Life Holding AG berechtigen, falls dann die Voraussetzungen erfüllt sind. Zusätzlich zum ausgewiesenen Aktienbesitz hielt Thomas Buess per Bilanzstichtag vom 31.12.2021 insgesamt 1314 RSU, die ihm im Jahr 2019 im Rahmen seiner damaligen Funktion als Group CFO und Mitglied der Konzernleitung von Swiss Life zugewiesen wurden.</t>
  </si>
  <si>
    <t>Swiss Life Finance I AG, Ruggell LI</t>
  </si>
  <si>
    <t xml:space="preserve">  </t>
  </si>
  <si>
    <t xml:space="preserve">   </t>
  </si>
  <si>
    <t>Aktienbesitz Verwaltungsrat per 31. Dezember 2020</t>
  </si>
  <si>
    <t>Aktienbesitz Konzernleitung per 31. Dezember 2020</t>
  </si>
  <si>
    <t>Swiss Life Holding - Jahresrechnung 2021</t>
  </si>
  <si>
    <t>Aktienbesitz Verwaltungsrat per 31. Dezember 2021</t>
  </si>
  <si>
    <t>Aktienbesitz Konzernleitung per 31. Dezember 2021</t>
  </si>
  <si>
    <t>Beteiligungsrechte (RSU) Konzernleitung  per 31. Dezember 2021</t>
  </si>
  <si>
    <t>Beteiligungsrechte (RSU) Konzernleitung per 31. Dezember 2020</t>
  </si>
  <si>
    <t>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</si>
</sst>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 ##0.0;\-\ #\ ##0.0"/>
    <numFmt numFmtId="165" formatCode="0.0%"/>
    <numFmt numFmtId="166" formatCode="###\ ###\ ##0;\–##0;&quot;–&quot;;_ @_ "/>
    <numFmt numFmtId="167" formatCode="#\ ##0;\-\ #\ ##0;0"/>
    <numFmt numFmtId="168" formatCode="#\ ###\ ###\ ##0;\–#\ ##0;\–"/>
    <numFmt numFmtId="169" formatCode="#,##0;\–#,##0;0"/>
    <numFmt numFmtId="170" formatCode="#,##0;\–#,##0;\–"/>
    <numFmt numFmtId="171" formatCode="#,##0;\–#,##0"/>
    <numFmt numFmtId="172" formatCode="###0"/>
    <numFmt numFmtId="173" formatCode="#,##0.0;\-\ #,##0.0"/>
    <numFmt numFmtId="174" formatCode="##0.0;\–##0.0;\–"/>
    <numFmt numFmtId="175" formatCode="0.000%"/>
  </numFmts>
  <fonts count="38" x14ac:knownFonts="1">
    <font>
      <sz val="10"/>
      <name val="Times New Roman"/>
      <family val="1"/>
    </font>
    <font>
      <sz val="10"/>
      <name val="Arial"/>
      <family val="2"/>
    </font>
    <font>
      <b/>
      <sz val="9"/>
      <name val="ITCLegacySans LT Book"/>
    </font>
    <font>
      <sz val="7.5"/>
      <name val="ITCLegacySans LT Book"/>
    </font>
    <font>
      <sz val="6"/>
      <name val="ITCLegacySans LT Book"/>
    </font>
    <font>
      <b/>
      <sz val="7.5"/>
      <name val="ITCLegacySans LT Book"/>
    </font>
    <font>
      <sz val="8"/>
      <name val="ITCLegacySans LT Book"/>
    </font>
    <font>
      <vertAlign val="superscript"/>
      <sz val="6"/>
      <name val="ITCLegacySans LT Book"/>
    </font>
    <font>
      <sz val="7.5"/>
      <name val="Wingdings"/>
      <family val="2"/>
    </font>
    <font>
      <sz val="10"/>
      <name val="ITCLegacySans LT Book"/>
    </font>
    <font>
      <vertAlign val="superscript"/>
      <sz val="10"/>
      <name val="ITCLegacySans LT Book"/>
    </font>
    <font>
      <b/>
      <sz val="10"/>
      <name val="ITCLegacySans LT Book"/>
    </font>
    <font>
      <b/>
      <sz val="8"/>
      <name val="ITCLegacySans LT Book"/>
    </font>
    <font>
      <b/>
      <sz val="10"/>
      <name val="Arial"/>
      <family val="2"/>
    </font>
    <font>
      <sz val="10"/>
      <name val="Times New Roman"/>
      <family val="1"/>
    </font>
    <font>
      <sz val="10"/>
      <color indexed="23"/>
      <name val="ITCLegacySans LT Book"/>
    </font>
    <font>
      <sz val="9"/>
      <name val="ITCLegacySans LT Book"/>
    </font>
    <font>
      <sz val="10"/>
      <color indexed="17"/>
      <name val="ITCLegacySans LT Book"/>
    </font>
    <font>
      <b/>
      <sz val="9"/>
      <color indexed="23"/>
      <name val="ITCLegacySans LT Book"/>
    </font>
    <font>
      <sz val="9"/>
      <color indexed="23"/>
      <name val="ITCLegacySans LT Book"/>
    </font>
    <font>
      <sz val="10"/>
      <name val="Times New Roman"/>
      <family val="1"/>
    </font>
    <font>
      <b/>
      <sz val="10"/>
      <color indexed="17"/>
      <name val="ITCLegacySans LT Book"/>
    </font>
    <font>
      <b/>
      <vertAlign val="superscript"/>
      <sz val="10"/>
      <name val="ITCLegacySans LT Book"/>
    </font>
    <font>
      <sz val="10"/>
      <name val="Times New Roman"/>
      <family val="1"/>
    </font>
    <font>
      <sz val="10"/>
      <color indexed="12"/>
      <name val="ITCLegacySans LT Book"/>
    </font>
    <font>
      <vertAlign val="superscript"/>
      <sz val="10"/>
      <color indexed="23"/>
      <name val="ITCLegacySans LT Book"/>
    </font>
    <font>
      <b/>
      <sz val="12"/>
      <name val="ITCLegacySans LT Book"/>
    </font>
    <font>
      <b/>
      <vertAlign val="superscript"/>
      <sz val="12"/>
      <name val="ITCLegacySans LT Book"/>
    </font>
    <font>
      <vertAlign val="superscript"/>
      <sz val="10"/>
      <name val="Arial"/>
      <family val="2"/>
    </font>
    <font>
      <b/>
      <sz val="10"/>
      <color indexed="23"/>
      <name val="ITCLegacySans LT Book"/>
    </font>
    <font>
      <vertAlign val="superscript"/>
      <sz val="10"/>
      <name val="Arial"/>
      <family val="2"/>
    </font>
    <font>
      <i/>
      <sz val="11"/>
      <color theme="0" tint="-0.499984740745262"/>
      <name val="ITCLegacySans LT Book"/>
    </font>
    <font>
      <sz val="10"/>
      <name val="Arial"/>
      <family val="2"/>
    </font>
    <font>
      <sz val="9"/>
      <name val="Arial"/>
      <family val="2"/>
    </font>
    <font>
      <vertAlign val="superscript"/>
      <sz val="8"/>
      <name val="ITCLegacySans LT Book"/>
    </font>
    <font>
      <u/>
      <sz val="10"/>
      <color theme="10"/>
      <name val="Times New Roman"/>
      <family val="1"/>
    </font>
    <font>
      <b/>
      <sz val="14"/>
      <name val="Arial"/>
      <family val="2"/>
    </font>
    <font>
      <u/>
      <sz val="10"/>
      <color theme="10"/>
      <name val="Arial"/>
      <family val="2"/>
    </font>
  </fonts>
  <fills count="5">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theme="0" tint="-0.14999847407452621"/>
        <bgColor indexed="64"/>
      </patternFill>
    </fill>
  </fills>
  <borders count="14">
    <border>
      <left/>
      <right/>
      <top/>
      <bottom/>
      <diagonal/>
    </border>
    <border>
      <left/>
      <right/>
      <top/>
      <bottom style="medium">
        <color indexed="64"/>
      </bottom>
      <diagonal/>
    </border>
    <border>
      <left/>
      <right/>
      <top/>
      <bottom style="hair">
        <color indexed="64"/>
      </bottom>
      <diagonal/>
    </border>
    <border>
      <left/>
      <right/>
      <top/>
      <bottom style="thin">
        <color indexed="64"/>
      </bottom>
      <diagonal/>
    </border>
    <border>
      <left/>
      <right/>
      <top style="thin">
        <color indexed="64"/>
      </top>
      <bottom/>
      <diagonal/>
    </border>
    <border>
      <left/>
      <right/>
      <top/>
      <bottom style="dotted">
        <color indexed="64"/>
      </bottom>
      <diagonal/>
    </border>
    <border>
      <left/>
      <right/>
      <top style="medium">
        <color indexed="64"/>
      </top>
      <bottom/>
      <diagonal/>
    </border>
    <border>
      <left/>
      <right/>
      <top style="dotted">
        <color indexed="64"/>
      </top>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dotted">
        <color indexed="64"/>
      </top>
      <bottom style="thin">
        <color indexed="64"/>
      </bottom>
      <diagonal/>
    </border>
    <border>
      <left/>
      <right/>
      <top style="hair">
        <color indexed="64"/>
      </top>
      <bottom style="thin">
        <color indexed="64"/>
      </bottom>
      <diagonal/>
    </border>
    <border>
      <left/>
      <right/>
      <top style="medium">
        <color auto="1"/>
      </top>
      <bottom style="medium">
        <color auto="1"/>
      </bottom>
      <diagonal/>
    </border>
  </borders>
  <cellStyleXfs count="55">
    <xf numFmtId="0" fontId="0" fillId="0" borderId="0"/>
    <xf numFmtId="168" fontId="16" fillId="0" borderId="1"/>
    <xf numFmtId="0" fontId="8" fillId="0" borderId="2" applyNumberFormat="0" applyFill="0" applyBorder="0" applyAlignment="0" applyProtection="0">
      <alignment horizontal="left"/>
    </xf>
    <xf numFmtId="0" fontId="4" fillId="0" borderId="0" applyNumberFormat="0" applyFill="0" applyProtection="0">
      <alignment horizontal="left" wrapText="1"/>
    </xf>
    <xf numFmtId="0" fontId="9" fillId="0" borderId="0" applyFill="0" applyProtection="0">
      <alignment wrapText="1"/>
    </xf>
    <xf numFmtId="0" fontId="16" fillId="0" borderId="0" applyNumberFormat="0" applyFill="0" applyProtection="0">
      <alignment horizontal="left"/>
    </xf>
    <xf numFmtId="0" fontId="16" fillId="0" borderId="0" applyFill="0" applyProtection="0">
      <alignment horizontal="right" wrapText="1"/>
    </xf>
    <xf numFmtId="4" fontId="19" fillId="0" borderId="0" applyNumberFormat="0" applyFill="0" applyProtection="0">
      <alignment horizontal="right" wrapText="1"/>
    </xf>
    <xf numFmtId="0" fontId="2" fillId="0" borderId="1" applyNumberFormat="0" applyFill="0" applyProtection="0">
      <alignment horizontal="right" wrapText="1"/>
    </xf>
    <xf numFmtId="14" fontId="18" fillId="0" borderId="1" applyNumberFormat="0" applyFill="0" applyProtection="0">
      <alignment horizontal="right" wrapText="1"/>
    </xf>
    <xf numFmtId="0" fontId="16" fillId="0" borderId="1" applyFill="0" applyProtection="0">
      <alignment horizontal="right" wrapText="1"/>
    </xf>
    <xf numFmtId="0" fontId="19" fillId="0" borderId="1" applyNumberFormat="0">
      <alignment horizontal="right" wrapText="1"/>
    </xf>
    <xf numFmtId="0" fontId="9" fillId="0" borderId="3" applyNumberFormat="0" applyFill="0" applyAlignment="0" applyProtection="0"/>
    <xf numFmtId="0" fontId="5" fillId="0" borderId="1" applyNumberFormat="0" applyFill="0" applyAlignment="0" applyProtection="0"/>
    <xf numFmtId="171" fontId="9" fillId="0" borderId="5" applyFill="0" applyProtection="0">
      <alignment horizontal="left"/>
    </xf>
    <xf numFmtId="171" fontId="9" fillId="0" borderId="1" applyFill="0" applyProtection="0">
      <alignment horizontal="left"/>
    </xf>
    <xf numFmtId="171" fontId="17" fillId="0" borderId="1" applyFill="0" applyProtection="0">
      <alignment horizontal="left"/>
    </xf>
    <xf numFmtId="171" fontId="9" fillId="0" borderId="3" applyFill="0" applyProtection="0">
      <alignment horizontal="left"/>
    </xf>
    <xf numFmtId="171" fontId="9" fillId="0" borderId="0" applyFill="0" applyProtection="0">
      <alignment horizontal="left"/>
    </xf>
    <xf numFmtId="0" fontId="10" fillId="0" borderId="0" applyFill="0" applyBorder="0" applyProtection="0">
      <alignment horizontal="left"/>
    </xf>
    <xf numFmtId="0" fontId="10" fillId="0" borderId="0" applyNumberFormat="0" applyFill="0" applyBorder="0" applyProtection="0">
      <alignment horizontal="left"/>
    </xf>
    <xf numFmtId="0" fontId="25" fillId="0" borderId="1" applyNumberFormat="0" applyFill="0" applyBorder="0" applyProtection="0">
      <alignment horizontal="left"/>
    </xf>
    <xf numFmtId="0" fontId="9" fillId="0" borderId="0" applyFill="0" applyProtection="0">
      <alignment horizontal="left"/>
    </xf>
    <xf numFmtId="0" fontId="9" fillId="0" borderId="3" applyNumberFormat="0" applyFont="0" applyFill="0" applyBorder="0" applyProtection="0">
      <alignment horizontal="right"/>
    </xf>
    <xf numFmtId="0" fontId="3" fillId="0" borderId="0" applyNumberFormat="0" applyFill="0" applyAlignment="0" applyProtection="0"/>
    <xf numFmtId="0" fontId="13" fillId="0" borderId="1" applyFill="0" applyProtection="0">
      <alignment horizontal="left" indent="2"/>
    </xf>
    <xf numFmtId="171" fontId="9" fillId="0" borderId="11" applyFont="0" applyProtection="0">
      <alignment horizontal="left"/>
    </xf>
    <xf numFmtId="0" fontId="19" fillId="0" borderId="0" applyNumberFormat="0" applyFont="0" applyAlignment="0">
      <alignment horizontal="left"/>
    </xf>
    <xf numFmtId="0" fontId="16" fillId="2" borderId="0" applyNumberFormat="0" applyFill="0" applyProtection="0"/>
    <xf numFmtId="0" fontId="16" fillId="0" borderId="0" applyFill="0" applyBorder="0" applyProtection="0"/>
    <xf numFmtId="4" fontId="6" fillId="0" borderId="0">
      <alignment horizontal="left"/>
    </xf>
    <xf numFmtId="0" fontId="2" fillId="0" borderId="1" applyFill="0" applyProtection="0">
      <alignment horizontal="right"/>
    </xf>
    <xf numFmtId="0" fontId="18" fillId="0" borderId="1" applyFill="0" applyProtection="0">
      <alignment horizontal="right"/>
    </xf>
    <xf numFmtId="171" fontId="9" fillId="0" borderId="5" applyNumberFormat="0" applyFill="0" applyProtection="0">
      <alignment horizontal="left" wrapText="1" indent="2"/>
    </xf>
    <xf numFmtId="0" fontId="9" fillId="0" borderId="0" applyNumberFormat="0" applyFill="0" applyProtection="0">
      <alignment horizontal="left" vertical="top" indent="2"/>
    </xf>
    <xf numFmtId="3" fontId="9" fillId="0" borderId="1">
      <alignment horizontal="left" indent="1"/>
    </xf>
    <xf numFmtId="169" fontId="9" fillId="0" borderId="3" applyFill="0" applyProtection="0">
      <alignment horizontal="left" indent="2"/>
    </xf>
    <xf numFmtId="171" fontId="15" fillId="0" borderId="5" applyFill="0" applyProtection="0">
      <alignment horizontal="left"/>
    </xf>
    <xf numFmtId="0" fontId="10" fillId="0" borderId="2" applyFill="0" applyProtection="0">
      <alignment horizontal="left" vertical="top" indent="2"/>
    </xf>
    <xf numFmtId="0" fontId="30" fillId="0" borderId="0" applyNumberFormat="0" applyFill="0" applyBorder="0" applyAlignment="0" applyProtection="0"/>
    <xf numFmtId="0" fontId="26" fillId="3" borderId="0" applyFill="0" applyAlignment="0" applyProtection="0">
      <alignment horizontal="left"/>
    </xf>
    <xf numFmtId="171" fontId="17" fillId="0" borderId="1" applyFill="0" applyProtection="0">
      <alignment horizontal="left"/>
    </xf>
    <xf numFmtId="1" fontId="31" fillId="0" borderId="0" applyNumberFormat="0" applyFill="0" applyBorder="0" applyProtection="0"/>
    <xf numFmtId="0" fontId="1" fillId="0" borderId="0" applyNumberFormat="0" applyFont="0"/>
    <xf numFmtId="0" fontId="9" fillId="0" borderId="0" applyFill="0" applyProtection="0">
      <alignment horizontal="left"/>
    </xf>
    <xf numFmtId="172" fontId="32" fillId="0" borderId="0" applyNumberFormat="0" applyFont="0" applyBorder="0" applyAlignment="0">
      <alignment horizontal="right" vertical="center"/>
    </xf>
    <xf numFmtId="0" fontId="28" fillId="0" borderId="0" applyNumberFormat="0" applyFill="0" applyBorder="0" applyAlignment="0" applyProtection="0"/>
    <xf numFmtId="0" fontId="34" fillId="0" borderId="0" applyFill="0" applyProtection="0">
      <alignment horizontal="left"/>
    </xf>
    <xf numFmtId="0" fontId="1" fillId="0" borderId="0"/>
    <xf numFmtId="0" fontId="10" fillId="0" borderId="12" applyFill="0" applyBorder="0" applyProtection="0">
      <alignment horizontal="left"/>
    </xf>
    <xf numFmtId="1" fontId="28" fillId="0" borderId="12" applyBorder="0" applyAlignment="0" applyProtection="0">
      <alignment vertical="center"/>
    </xf>
    <xf numFmtId="171" fontId="21" fillId="0" borderId="1" applyFill="0" applyProtection="0">
      <alignment horizontal="left"/>
    </xf>
    <xf numFmtId="171" fontId="9" fillId="0" borderId="5" applyNumberFormat="0" applyFont="0" applyFill="0" applyBorder="0" applyAlignment="0" applyProtection="0">
      <alignment horizontal="left"/>
    </xf>
    <xf numFmtId="171" fontId="9" fillId="0" borderId="5" applyNumberFormat="0" applyFont="0" applyFill="0" applyAlignment="0" applyProtection="0">
      <alignment horizontal="left"/>
    </xf>
    <xf numFmtId="0" fontId="35" fillId="0" borderId="0" applyNumberFormat="0" applyFill="0" applyBorder="0" applyAlignment="0" applyProtection="0"/>
  </cellStyleXfs>
  <cellXfs count="352">
    <xf numFmtId="0" fontId="0" fillId="0" borderId="0" xfId="0"/>
    <xf numFmtId="0" fontId="10" fillId="0" borderId="1" xfId="19" applyBorder="1" applyProtection="1">
      <alignment horizontal="left"/>
    </xf>
    <xf numFmtId="0" fontId="10" fillId="0" borderId="0" xfId="20">
      <alignment horizontal="left"/>
    </xf>
    <xf numFmtId="0" fontId="10" fillId="0" borderId="0" xfId="20" applyBorder="1">
      <alignment horizontal="left"/>
    </xf>
    <xf numFmtId="0" fontId="10" fillId="0" borderId="0" xfId="20" applyNumberFormat="1">
      <alignment horizontal="left"/>
    </xf>
    <xf numFmtId="171" fontId="9" fillId="0" borderId="5" xfId="14">
      <alignment horizontal="left"/>
    </xf>
    <xf numFmtId="0" fontId="11" fillId="0" borderId="0" xfId="0" applyFont="1" applyAlignment="1">
      <alignment vertical="center"/>
    </xf>
    <xf numFmtId="0" fontId="11" fillId="0" borderId="0" xfId="0" applyFont="1" applyAlignment="1">
      <alignment horizontal="right" vertical="center"/>
    </xf>
    <xf numFmtId="165" fontId="11" fillId="0" borderId="0" xfId="0" applyNumberFormat="1"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165" fontId="9" fillId="0" borderId="0" xfId="0" applyNumberFormat="1" applyFont="1" applyAlignment="1">
      <alignment vertical="center"/>
    </xf>
    <xf numFmtId="0" fontId="10" fillId="0" borderId="0" xfId="20" applyFill="1" applyBorder="1">
      <alignment horizontal="left"/>
    </xf>
    <xf numFmtId="171" fontId="9" fillId="0" borderId="1" xfId="15">
      <alignment horizontal="left"/>
    </xf>
    <xf numFmtId="171" fontId="17" fillId="0" borderId="1" xfId="16">
      <alignment horizontal="left"/>
    </xf>
    <xf numFmtId="0" fontId="10" fillId="0" borderId="0" xfId="19">
      <alignment horizontal="left"/>
    </xf>
    <xf numFmtId="0" fontId="9" fillId="0" borderId="0" xfId="22" applyFill="1">
      <alignment horizontal="left"/>
    </xf>
    <xf numFmtId="171" fontId="9" fillId="0" borderId="1" xfId="15" applyFill="1" applyProtection="1">
      <alignment horizontal="left"/>
    </xf>
    <xf numFmtId="171" fontId="17" fillId="0" borderId="1" xfId="16" applyFill="1" applyProtection="1">
      <alignment horizontal="left"/>
    </xf>
    <xf numFmtId="0" fontId="10" fillId="0" borderId="1" xfId="19" applyFill="1" applyBorder="1" applyProtection="1">
      <alignment horizontal="left"/>
    </xf>
    <xf numFmtId="0" fontId="10" fillId="0" borderId="1" xfId="19" applyBorder="1">
      <alignment horizontal="left"/>
    </xf>
    <xf numFmtId="0" fontId="10" fillId="0" borderId="3" xfId="20" applyFill="1" applyBorder="1">
      <alignment horizontal="left"/>
    </xf>
    <xf numFmtId="0" fontId="10" fillId="0" borderId="0" xfId="20" applyFill="1">
      <alignment horizontal="left"/>
    </xf>
    <xf numFmtId="0" fontId="10" fillId="0" borderId="1" xfId="19" applyFill="1" applyBorder="1">
      <alignment horizontal="left"/>
    </xf>
    <xf numFmtId="0" fontId="10" fillId="0" borderId="3" xfId="19" applyFill="1" applyBorder="1">
      <alignment horizontal="left"/>
    </xf>
    <xf numFmtId="0" fontId="10" fillId="0" borderId="1" xfId="20" applyFill="1" applyBorder="1">
      <alignment horizontal="left"/>
    </xf>
    <xf numFmtId="0" fontId="10" fillId="0" borderId="0" xfId="19" applyBorder="1">
      <alignment horizontal="left"/>
    </xf>
    <xf numFmtId="0" fontId="10" fillId="0" borderId="3" xfId="20" applyNumberFormat="1" applyBorder="1">
      <alignment horizontal="left"/>
    </xf>
    <xf numFmtId="168" fontId="10" fillId="0" borderId="0" xfId="20" applyNumberFormat="1" applyBorder="1">
      <alignment horizontal="left"/>
    </xf>
    <xf numFmtId="0" fontId="10" fillId="0" borderId="3" xfId="20" applyBorder="1">
      <alignment horizontal="left"/>
    </xf>
    <xf numFmtId="0" fontId="10" fillId="0" borderId="1" xfId="20" applyBorder="1">
      <alignment horizontal="left"/>
    </xf>
    <xf numFmtId="164" fontId="10" fillId="0" borderId="0" xfId="20" applyNumberFormat="1" applyFill="1" applyBorder="1">
      <alignment horizontal="left"/>
    </xf>
    <xf numFmtId="0" fontId="10" fillId="0" borderId="0" xfId="19" applyFill="1">
      <alignment horizontal="left"/>
    </xf>
    <xf numFmtId="0" fontId="10" fillId="0" borderId="3" xfId="19" applyBorder="1">
      <alignment horizontal="left"/>
    </xf>
    <xf numFmtId="171" fontId="9" fillId="0" borderId="1" xfId="15" applyFont="1" applyFill="1" applyAlignment="1">
      <alignment horizontal="right"/>
    </xf>
    <xf numFmtId="0" fontId="10" fillId="0" borderId="5" xfId="19" applyBorder="1">
      <alignment horizontal="left"/>
    </xf>
    <xf numFmtId="0" fontId="10" fillId="0" borderId="5" xfId="19" applyFill="1" applyBorder="1">
      <alignment horizontal="left"/>
    </xf>
    <xf numFmtId="0" fontId="14" fillId="0" borderId="0" xfId="0" applyFont="1"/>
    <xf numFmtId="0" fontId="20" fillId="0" borderId="0" xfId="0" applyFont="1"/>
    <xf numFmtId="0" fontId="14" fillId="0" borderId="0" xfId="0" applyFont="1" applyAlignment="1">
      <alignment horizontal="right"/>
    </xf>
    <xf numFmtId="0" fontId="10" fillId="0" borderId="0" xfId="20" applyFont="1">
      <alignment horizontal="left"/>
    </xf>
    <xf numFmtId="0" fontId="10" fillId="0" borderId="0" xfId="20" applyFont="1" applyFill="1" applyBorder="1">
      <alignment horizontal="left"/>
    </xf>
    <xf numFmtId="0" fontId="14" fillId="0" borderId="0" xfId="0" applyFont="1" applyBorder="1"/>
    <xf numFmtId="0" fontId="10" fillId="0" borderId="0" xfId="20" quotePrefix="1" applyFont="1" applyFill="1" applyBorder="1">
      <alignment horizontal="left"/>
    </xf>
    <xf numFmtId="171" fontId="9" fillId="0" borderId="5" xfId="14" applyFont="1" applyAlignment="1"/>
    <xf numFmtId="167" fontId="10" fillId="0" borderId="8" xfId="19" applyNumberFormat="1" applyFont="1" applyBorder="1" applyAlignment="1">
      <alignment horizontal="right" indent="1"/>
    </xf>
    <xf numFmtId="171" fontId="11" fillId="0" borderId="5" xfId="14" applyFont="1" applyAlignment="1"/>
    <xf numFmtId="171" fontId="9" fillId="0" borderId="0" xfId="14" applyFont="1" applyBorder="1">
      <alignment horizontal="left"/>
    </xf>
    <xf numFmtId="171" fontId="9" fillId="0" borderId="5" xfId="14" applyFont="1">
      <alignment horizontal="left"/>
    </xf>
    <xf numFmtId="167" fontId="10" fillId="0" borderId="9" xfId="19" applyNumberFormat="1" applyFont="1" applyBorder="1" applyAlignment="1">
      <alignment horizontal="right" indent="1"/>
    </xf>
    <xf numFmtId="171" fontId="9" fillId="0" borderId="1" xfId="15" applyFont="1">
      <alignment horizontal="left"/>
    </xf>
    <xf numFmtId="0" fontId="10" fillId="0" borderId="1" xfId="19" applyFont="1" applyBorder="1">
      <alignment horizontal="left"/>
    </xf>
    <xf numFmtId="171" fontId="21" fillId="0" borderId="1" xfId="16" applyFont="1">
      <alignment horizontal="left"/>
    </xf>
    <xf numFmtId="0" fontId="14" fillId="0" borderId="0" xfId="0" applyFont="1" applyFill="1" applyAlignment="1"/>
    <xf numFmtId="0" fontId="14" fillId="0" borderId="0" xfId="0" applyFont="1" applyFill="1" applyBorder="1" applyAlignment="1"/>
    <xf numFmtId="171" fontId="9" fillId="0" borderId="5" xfId="14" applyFont="1" applyAlignment="1">
      <alignment horizontal="right"/>
    </xf>
    <xf numFmtId="171" fontId="11" fillId="0" borderId="5" xfId="14" applyFont="1" applyAlignment="1">
      <alignment horizontal="right"/>
    </xf>
    <xf numFmtId="0" fontId="23" fillId="0" borderId="0" xfId="0" applyFont="1"/>
    <xf numFmtId="0" fontId="9" fillId="0" borderId="0" xfId="0" applyFont="1" applyBorder="1" applyAlignment="1">
      <alignment vertical="center"/>
    </xf>
    <xf numFmtId="0" fontId="9" fillId="0" borderId="0" xfId="12" applyFont="1" applyBorder="1" applyAlignment="1">
      <alignment vertical="center"/>
    </xf>
    <xf numFmtId="0" fontId="24" fillId="0" borderId="0" xfId="0" applyFont="1" applyFill="1" applyBorder="1"/>
    <xf numFmtId="164" fontId="11" fillId="0" borderId="0" xfId="0" applyNumberFormat="1" applyFont="1" applyFill="1" applyAlignment="1">
      <alignment vertical="center"/>
    </xf>
    <xf numFmtId="166" fontId="11" fillId="0" borderId="0" xfId="0" applyNumberFormat="1" applyFont="1" applyFill="1" applyAlignment="1">
      <alignment vertical="center"/>
    </xf>
    <xf numFmtId="166" fontId="9" fillId="0" borderId="0" xfId="0" applyNumberFormat="1" applyFont="1" applyFill="1" applyAlignment="1">
      <alignment vertical="center"/>
    </xf>
    <xf numFmtId="0" fontId="14" fillId="0" borderId="0" xfId="0" applyFont="1" applyAlignment="1"/>
    <xf numFmtId="171" fontId="11" fillId="0" borderId="1" xfId="15" applyFont="1" applyFill="1" applyAlignment="1">
      <alignment horizontal="right"/>
    </xf>
    <xf numFmtId="171" fontId="11" fillId="0" borderId="1" xfId="15" applyFont="1" applyFill="1" applyAlignment="1" applyProtection="1">
      <alignment horizontal="right"/>
    </xf>
    <xf numFmtId="171" fontId="21" fillId="0" borderId="1" xfId="16" applyFont="1" applyFill="1">
      <alignment horizontal="left"/>
    </xf>
    <xf numFmtId="1" fontId="9" fillId="0" borderId="0" xfId="0" applyNumberFormat="1" applyFont="1" applyAlignment="1">
      <alignment horizontal="right" vertical="center"/>
    </xf>
    <xf numFmtId="1" fontId="15" fillId="0" borderId="1" xfId="23" applyNumberFormat="1" applyFont="1" applyFill="1" applyBorder="1">
      <alignment horizontal="right"/>
    </xf>
    <xf numFmtId="171" fontId="9" fillId="0" borderId="5" xfId="14" applyFill="1">
      <alignment horizontal="left"/>
    </xf>
    <xf numFmtId="171" fontId="9" fillId="0" borderId="0" xfId="18" applyFill="1">
      <alignment horizontal="left"/>
    </xf>
    <xf numFmtId="0" fontId="9" fillId="0" borderId="3" xfId="12" applyFill="1" applyAlignment="1">
      <alignment vertical="center"/>
    </xf>
    <xf numFmtId="1" fontId="9" fillId="0" borderId="3" xfId="12" applyNumberFormat="1" applyFill="1" applyAlignment="1">
      <alignment vertical="center"/>
    </xf>
    <xf numFmtId="0" fontId="19" fillId="0" borderId="0" xfId="5" applyFont="1" applyFill="1">
      <alignment horizontal="left"/>
    </xf>
    <xf numFmtId="0" fontId="16" fillId="0" borderId="1" xfId="10">
      <alignment horizontal="right" wrapText="1"/>
    </xf>
    <xf numFmtId="0" fontId="16" fillId="0" borderId="1" xfId="10" applyFill="1">
      <alignment horizontal="right" wrapText="1"/>
    </xf>
    <xf numFmtId="171" fontId="10" fillId="0" borderId="5" xfId="20" applyNumberFormat="1" applyBorder="1">
      <alignment horizontal="left"/>
    </xf>
    <xf numFmtId="168" fontId="10" fillId="0" borderId="0" xfId="20" applyNumberFormat="1" applyFill="1" applyBorder="1">
      <alignment horizontal="left"/>
    </xf>
    <xf numFmtId="1" fontId="11" fillId="0" borderId="0" xfId="0" applyNumberFormat="1" applyFont="1" applyAlignment="1">
      <alignment horizontal="right" vertical="center"/>
    </xf>
    <xf numFmtId="1" fontId="9" fillId="0" borderId="3" xfId="12" applyNumberFormat="1" applyFill="1" applyAlignment="1">
      <alignment horizontal="right" vertical="center"/>
    </xf>
    <xf numFmtId="1" fontId="19" fillId="0" borderId="0" xfId="5" applyNumberFormat="1" applyFont="1" applyFill="1" applyAlignment="1">
      <alignment horizontal="right"/>
    </xf>
    <xf numFmtId="14" fontId="2" fillId="0" borderId="1" xfId="8" applyNumberFormat="1" applyAlignment="1">
      <alignment horizontal="right"/>
    </xf>
    <xf numFmtId="171" fontId="11" fillId="0" borderId="1" xfId="16" applyFont="1" applyAlignment="1">
      <alignment horizontal="right"/>
    </xf>
    <xf numFmtId="171" fontId="11" fillId="0" borderId="5" xfId="14" applyFont="1" applyFill="1" applyAlignment="1">
      <alignment horizontal="right"/>
    </xf>
    <xf numFmtId="171" fontId="11" fillId="0" borderId="1" xfId="16" applyFont="1" applyAlignment="1" applyProtection="1">
      <alignment horizontal="right"/>
    </xf>
    <xf numFmtId="14" fontId="18" fillId="0" borderId="1" xfId="9" applyFill="1" applyAlignment="1">
      <alignment horizontal="right"/>
    </xf>
    <xf numFmtId="171" fontId="9" fillId="0" borderId="0" xfId="18" applyFont="1" applyFill="1" applyAlignment="1">
      <alignment horizontal="right"/>
    </xf>
    <xf numFmtId="171" fontId="9" fillId="0" borderId="1" xfId="16" applyFont="1" applyAlignment="1">
      <alignment horizontal="right"/>
    </xf>
    <xf numFmtId="171" fontId="9" fillId="0" borderId="5" xfId="14" applyFont="1" applyFill="1" applyAlignment="1">
      <alignment horizontal="right"/>
    </xf>
    <xf numFmtId="171" fontId="9" fillId="0" borderId="1" xfId="16" applyFont="1" applyAlignment="1" applyProtection="1">
      <alignment horizontal="right"/>
    </xf>
    <xf numFmtId="171" fontId="9" fillId="0" borderId="1" xfId="15" applyFont="1" applyFill="1" applyAlignment="1" applyProtection="1">
      <alignment horizontal="right"/>
    </xf>
    <xf numFmtId="0" fontId="9" fillId="0" borderId="3" xfId="12" applyAlignment="1">
      <alignment vertical="center"/>
    </xf>
    <xf numFmtId="0" fontId="9" fillId="0" borderId="3" xfId="12" applyAlignment="1">
      <alignment horizontal="right" vertical="center"/>
    </xf>
    <xf numFmtId="165" fontId="9" fillId="0" borderId="3" xfId="12" applyNumberFormat="1" applyAlignment="1">
      <alignment horizontal="right" vertical="center"/>
    </xf>
    <xf numFmtId="0" fontId="19" fillId="0" borderId="0" xfId="5" applyFont="1">
      <alignment horizontal="left"/>
    </xf>
    <xf numFmtId="165" fontId="19" fillId="0" borderId="0" xfId="5" applyNumberFormat="1" applyFont="1">
      <alignment horizontal="left"/>
    </xf>
    <xf numFmtId="171" fontId="9" fillId="0" borderId="5" xfId="14" applyAlignment="1">
      <alignment horizontal="right"/>
    </xf>
    <xf numFmtId="10" fontId="9" fillId="0" borderId="5" xfId="14" applyNumberFormat="1" applyAlignment="1">
      <alignment horizontal="right"/>
    </xf>
    <xf numFmtId="0" fontId="2" fillId="0" borderId="1" xfId="8" quotePrefix="1" applyAlignment="1">
      <alignment horizontal="right" wrapText="1"/>
    </xf>
    <xf numFmtId="0" fontId="18" fillId="0" borderId="1" xfId="9" quotePrefix="1" applyNumberFormat="1" applyFill="1">
      <alignment horizontal="right" wrapText="1"/>
    </xf>
    <xf numFmtId="171" fontId="11" fillId="0" borderId="1" xfId="15" applyFont="1" applyAlignment="1">
      <alignment horizontal="right"/>
    </xf>
    <xf numFmtId="171" fontId="9" fillId="0" borderId="1" xfId="15" applyFont="1" applyAlignment="1">
      <alignment horizontal="right"/>
    </xf>
    <xf numFmtId="14" fontId="2" fillId="0" borderId="1" xfId="8" applyNumberFormat="1" applyAlignment="1">
      <alignment horizontal="right" wrapText="1"/>
    </xf>
    <xf numFmtId="0" fontId="10" fillId="0" borderId="0" xfId="19" applyFill="1" applyBorder="1">
      <alignment horizontal="left"/>
    </xf>
    <xf numFmtId="171" fontId="9" fillId="0" borderId="0" xfId="18">
      <alignment horizontal="left"/>
    </xf>
    <xf numFmtId="171" fontId="11" fillId="0" borderId="0" xfId="18" quotePrefix="1" applyFont="1" applyFill="1" applyAlignment="1">
      <alignment horizontal="right"/>
    </xf>
    <xf numFmtId="171" fontId="11" fillId="0" borderId="0" xfId="18" applyFont="1" applyAlignment="1">
      <alignment horizontal="right"/>
    </xf>
    <xf numFmtId="171" fontId="9" fillId="0" borderId="0" xfId="18" quotePrefix="1" applyFont="1" applyFill="1" applyAlignment="1">
      <alignment horizontal="right"/>
    </xf>
    <xf numFmtId="171" fontId="9" fillId="0" borderId="0" xfId="18" applyFont="1" applyAlignment="1">
      <alignment horizontal="right"/>
    </xf>
    <xf numFmtId="171" fontId="7" fillId="0" borderId="5" xfId="20" applyNumberFormat="1" applyFont="1" applyBorder="1">
      <alignment horizontal="left"/>
    </xf>
    <xf numFmtId="171" fontId="7" fillId="0" borderId="1" xfId="20" applyNumberFormat="1" applyFont="1" applyBorder="1">
      <alignment horizontal="left"/>
    </xf>
    <xf numFmtId="171" fontId="10" fillId="0" borderId="1" xfId="20" applyNumberFormat="1" applyBorder="1">
      <alignment horizontal="left"/>
    </xf>
    <xf numFmtId="171" fontId="10" fillId="0" borderId="1" xfId="20" applyNumberFormat="1" applyFill="1" applyBorder="1" applyProtection="1">
      <alignment horizontal="left"/>
    </xf>
    <xf numFmtId="167" fontId="10" fillId="0" borderId="0" xfId="20" applyNumberFormat="1" applyBorder="1">
      <alignment horizontal="left"/>
    </xf>
    <xf numFmtId="0" fontId="10" fillId="0" borderId="1" xfId="20" quotePrefix="1" applyFill="1" applyBorder="1">
      <alignment horizontal="left"/>
    </xf>
    <xf numFmtId="171" fontId="10" fillId="0" borderId="0" xfId="20" quotePrefix="1" applyNumberFormat="1" applyFill="1">
      <alignment horizontal="left"/>
    </xf>
    <xf numFmtId="171" fontId="10" fillId="0" borderId="0" xfId="20" applyNumberFormat="1">
      <alignment horizontal="left"/>
    </xf>
    <xf numFmtId="169" fontId="10" fillId="0" borderId="0" xfId="20" applyNumberFormat="1" applyBorder="1">
      <alignment horizontal="left"/>
    </xf>
    <xf numFmtId="171" fontId="9" fillId="0" borderId="1" xfId="15" applyAlignment="1">
      <alignment horizontal="right"/>
    </xf>
    <xf numFmtId="0" fontId="9" fillId="0" borderId="3" xfId="12" applyFill="1" applyAlignment="1"/>
    <xf numFmtId="0" fontId="9" fillId="0" borderId="3" xfId="12" applyAlignment="1">
      <alignment horizontal="right"/>
    </xf>
    <xf numFmtId="14" fontId="18" fillId="0" borderId="1" xfId="9" applyNumberFormat="1">
      <alignment horizontal="right" wrapText="1"/>
    </xf>
    <xf numFmtId="171" fontId="10" fillId="0" borderId="0" xfId="20" applyNumberFormat="1" applyFill="1">
      <alignment horizontal="left"/>
    </xf>
    <xf numFmtId="171" fontId="10" fillId="0" borderId="5" xfId="20" applyNumberFormat="1" applyFill="1" applyBorder="1">
      <alignment horizontal="left"/>
    </xf>
    <xf numFmtId="171" fontId="10" fillId="0" borderId="1" xfId="20" applyNumberFormat="1" applyFill="1" applyBorder="1">
      <alignment horizontal="left"/>
    </xf>
    <xf numFmtId="171" fontId="10" fillId="0" borderId="1" xfId="20" applyNumberFormat="1" applyBorder="1" applyProtection="1">
      <alignment horizontal="left"/>
    </xf>
    <xf numFmtId="167" fontId="10" fillId="0" borderId="0" xfId="20" applyNumberFormat="1" applyFont="1" applyBorder="1" applyAlignment="1">
      <alignment horizontal="right"/>
    </xf>
    <xf numFmtId="169" fontId="9" fillId="0" borderId="3" xfId="12" applyNumberFormat="1" applyFont="1" applyFill="1" applyAlignment="1"/>
    <xf numFmtId="167" fontId="22" fillId="0" borderId="0" xfId="20" applyNumberFormat="1" applyFont="1" applyBorder="1" applyAlignment="1">
      <alignment horizontal="right"/>
    </xf>
    <xf numFmtId="14" fontId="2" fillId="0" borderId="1" xfId="8" applyNumberFormat="1">
      <alignment horizontal="right" wrapText="1"/>
    </xf>
    <xf numFmtId="168" fontId="22" fillId="0" borderId="0" xfId="20" applyNumberFormat="1" applyFont="1" applyBorder="1" applyAlignment="1">
      <alignment horizontal="right"/>
    </xf>
    <xf numFmtId="0" fontId="16" fillId="0" borderId="0" xfId="6">
      <alignment horizontal="right" wrapText="1"/>
    </xf>
    <xf numFmtId="0" fontId="19" fillId="0" borderId="1" xfId="11" applyNumberFormat="1" applyFont="1">
      <alignment horizontal="right" wrapText="1"/>
    </xf>
    <xf numFmtId="0" fontId="19" fillId="0" borderId="1" xfId="11">
      <alignment horizontal="right" wrapText="1"/>
    </xf>
    <xf numFmtId="0" fontId="25" fillId="0" borderId="1" xfId="21">
      <alignment horizontal="left"/>
    </xf>
    <xf numFmtId="0" fontId="25" fillId="0" borderId="0" xfId="21" applyFill="1" applyBorder="1">
      <alignment horizontal="left"/>
    </xf>
    <xf numFmtId="0" fontId="25" fillId="0" borderId="0" xfId="21" applyBorder="1">
      <alignment horizontal="left"/>
    </xf>
    <xf numFmtId="0" fontId="25" fillId="0" borderId="0" xfId="21" quotePrefix="1" applyFill="1" applyBorder="1">
      <alignment horizontal="left"/>
    </xf>
    <xf numFmtId="0" fontId="26" fillId="0" borderId="0" xfId="0" applyFont="1" applyAlignment="1">
      <alignment vertical="center"/>
    </xf>
    <xf numFmtId="0" fontId="26" fillId="0" borderId="0" xfId="0" applyFont="1"/>
    <xf numFmtId="0" fontId="26" fillId="0" borderId="0" xfId="0" applyFont="1" applyAlignment="1">
      <alignment horizontal="right" vertical="center"/>
    </xf>
    <xf numFmtId="165" fontId="26" fillId="0" borderId="0" xfId="0" applyNumberFormat="1" applyFont="1" applyAlignment="1">
      <alignment vertical="center"/>
    </xf>
    <xf numFmtId="1" fontId="26" fillId="0" borderId="0" xfId="0" applyNumberFormat="1" applyFont="1" applyAlignment="1">
      <alignment horizontal="right"/>
    </xf>
    <xf numFmtId="0" fontId="27" fillId="0" borderId="0" xfId="19" applyFont="1" applyFill="1">
      <alignment horizontal="left"/>
    </xf>
    <xf numFmtId="0" fontId="27" fillId="0" borderId="0" xfId="20" applyFont="1">
      <alignment horizontal="left"/>
    </xf>
    <xf numFmtId="0" fontId="27" fillId="0" borderId="0" xfId="20" applyFont="1" applyBorder="1">
      <alignment horizontal="left"/>
    </xf>
    <xf numFmtId="0" fontId="27" fillId="0" borderId="0" xfId="19" applyFont="1" applyFill="1" applyBorder="1">
      <alignment horizontal="left"/>
    </xf>
    <xf numFmtId="0" fontId="27" fillId="0" borderId="0" xfId="19" applyFont="1">
      <alignment horizontal="left"/>
    </xf>
    <xf numFmtId="0" fontId="27" fillId="0" borderId="0" xfId="20" applyNumberFormat="1" applyFont="1">
      <alignment horizontal="left"/>
    </xf>
    <xf numFmtId="0" fontId="26" fillId="0" borderId="0" xfId="0" applyFont="1" applyBorder="1" applyAlignment="1">
      <alignment vertical="center"/>
    </xf>
    <xf numFmtId="0" fontId="26" fillId="0" borderId="0" xfId="0" applyFont="1" applyFill="1" applyAlignment="1"/>
    <xf numFmtId="0" fontId="16" fillId="0" borderId="0" xfId="6" applyBorder="1">
      <alignment horizontal="right" wrapText="1"/>
    </xf>
    <xf numFmtId="4" fontId="19" fillId="0" borderId="0" xfId="7" applyBorder="1">
      <alignment horizontal="right" wrapText="1"/>
    </xf>
    <xf numFmtId="171" fontId="17" fillId="0" borderId="1" xfId="16" applyFont="1">
      <alignment horizontal="left"/>
    </xf>
    <xf numFmtId="170" fontId="9" fillId="0" borderId="5" xfId="14" applyNumberFormat="1" applyFont="1" applyAlignment="1">
      <alignment horizontal="right"/>
    </xf>
    <xf numFmtId="170" fontId="9" fillId="0" borderId="1" xfId="15" applyNumberFormat="1" applyFont="1" applyFill="1" applyAlignment="1">
      <alignment horizontal="right"/>
    </xf>
    <xf numFmtId="170" fontId="11" fillId="0" borderId="5" xfId="14" applyNumberFormat="1" applyFont="1" applyAlignment="1">
      <alignment horizontal="right"/>
    </xf>
    <xf numFmtId="170" fontId="9" fillId="0" borderId="5" xfId="14" applyNumberFormat="1" applyFont="1" applyFill="1" applyAlignment="1">
      <alignment horizontal="right"/>
    </xf>
    <xf numFmtId="10" fontId="9" fillId="0" borderId="5" xfId="14" applyNumberFormat="1" applyFont="1" applyAlignment="1">
      <alignment horizontal="right"/>
    </xf>
    <xf numFmtId="0" fontId="13" fillId="0" borderId="1" xfId="25" applyFont="1">
      <alignment horizontal="left" indent="2"/>
    </xf>
    <xf numFmtId="0" fontId="13" fillId="0" borderId="1" xfId="25">
      <alignment horizontal="left" indent="2"/>
    </xf>
    <xf numFmtId="171" fontId="26" fillId="0" borderId="11" xfId="26" applyFont="1" applyFill="1" applyAlignment="1">
      <alignment horizontal="left"/>
    </xf>
    <xf numFmtId="171" fontId="26" fillId="0" borderId="4" xfId="26" applyFont="1" applyFill="1" applyBorder="1" applyAlignment="1">
      <alignment horizontal="left"/>
    </xf>
    <xf numFmtId="0" fontId="12" fillId="0" borderId="0" xfId="27" applyFont="1" applyBorder="1" applyAlignment="1"/>
    <xf numFmtId="4" fontId="16" fillId="0" borderId="0" xfId="28" applyNumberFormat="1" applyFill="1" applyAlignment="1">
      <alignment horizontal="left"/>
    </xf>
    <xf numFmtId="0" fontId="16" fillId="0" borderId="0" xfId="29" applyNumberFormat="1" applyFill="1" applyAlignment="1">
      <alignment wrapText="1"/>
    </xf>
    <xf numFmtId="4" fontId="6" fillId="0" borderId="0" xfId="30">
      <alignment horizontal="left"/>
    </xf>
    <xf numFmtId="0" fontId="16" fillId="0" borderId="0" xfId="29" applyNumberFormat="1" applyFill="1" applyAlignment="1">
      <alignment horizontal="center" wrapText="1"/>
    </xf>
    <xf numFmtId="1" fontId="15" fillId="0" borderId="6" xfId="23" applyNumberFormat="1" applyFont="1" applyFill="1" applyBorder="1">
      <alignment horizontal="right"/>
    </xf>
    <xf numFmtId="0" fontId="2" fillId="0" borderId="1" xfId="31">
      <alignment horizontal="right"/>
    </xf>
    <xf numFmtId="0" fontId="2" fillId="0" borderId="6" xfId="31" applyBorder="1">
      <alignment horizontal="right"/>
    </xf>
    <xf numFmtId="1" fontId="29" fillId="0" borderId="1" xfId="32" quotePrefix="1" applyNumberFormat="1" applyFont="1" applyBorder="1">
      <alignment horizontal="right"/>
    </xf>
    <xf numFmtId="4" fontId="9" fillId="0" borderId="5" xfId="33" applyNumberFormat="1" applyFill="1" applyAlignment="1">
      <alignment horizontal="left"/>
    </xf>
    <xf numFmtId="4" fontId="9" fillId="0" borderId="7" xfId="33" applyNumberFormat="1" applyFill="1" applyBorder="1" applyAlignment="1">
      <alignment horizontal="left"/>
    </xf>
    <xf numFmtId="4" fontId="9" fillId="0" borderId="0" xfId="34" applyNumberFormat="1" applyFill="1" applyBorder="1">
      <alignment horizontal="left" vertical="top" indent="2"/>
    </xf>
    <xf numFmtId="3" fontId="9" fillId="0" borderId="1" xfId="35" applyFont="1">
      <alignment horizontal="left" indent="1"/>
    </xf>
    <xf numFmtId="169" fontId="9" fillId="0" borderId="3" xfId="36">
      <alignment horizontal="left" indent="2"/>
    </xf>
    <xf numFmtId="4" fontId="15" fillId="0" borderId="5" xfId="37" applyNumberFormat="1" applyFill="1" applyAlignment="1">
      <alignment horizontal="left"/>
    </xf>
    <xf numFmtId="0" fontId="10" fillId="0" borderId="0" xfId="38" applyBorder="1">
      <alignment horizontal="left" vertical="top" indent="2"/>
    </xf>
    <xf numFmtId="1" fontId="30" fillId="0" borderId="0" xfId="39" applyNumberFormat="1" applyAlignment="1">
      <alignment horizontal="left"/>
    </xf>
    <xf numFmtId="0" fontId="13" fillId="0" borderId="1" xfId="25" applyAlignment="1">
      <alignment wrapText="1"/>
    </xf>
    <xf numFmtId="0" fontId="6" fillId="0" borderId="0" xfId="4" applyFont="1" applyBorder="1" applyAlignment="1">
      <alignment wrapText="1"/>
    </xf>
    <xf numFmtId="0" fontId="26" fillId="0" borderId="0" xfId="0" applyFont="1" applyBorder="1"/>
    <xf numFmtId="0" fontId="10" fillId="0" borderId="9" xfId="19" applyFill="1" applyBorder="1">
      <alignment horizontal="left"/>
    </xf>
    <xf numFmtId="0" fontId="14" fillId="0" borderId="0" xfId="0" applyFont="1" applyBorder="1" applyAlignment="1">
      <alignment vertical="top"/>
    </xf>
    <xf numFmtId="170" fontId="11" fillId="0" borderId="1" xfId="15" applyNumberFormat="1" applyFont="1" applyFill="1" applyAlignment="1">
      <alignment horizontal="right"/>
    </xf>
    <xf numFmtId="171" fontId="9" fillId="0" borderId="1" xfId="15" applyNumberFormat="1" applyFont="1" applyFill="1" applyAlignment="1">
      <alignment horizontal="right"/>
    </xf>
    <xf numFmtId="0" fontId="1" fillId="0" borderId="0" xfId="0" applyFont="1"/>
    <xf numFmtId="0" fontId="16" fillId="0" borderId="0" xfId="6" applyAlignment="1">
      <alignment horizontal="right"/>
    </xf>
    <xf numFmtId="168" fontId="10" fillId="0" borderId="0" xfId="20" applyNumberFormat="1" applyFont="1" applyBorder="1" applyAlignment="1">
      <alignment horizontal="right"/>
    </xf>
    <xf numFmtId="0" fontId="9" fillId="0" borderId="0" xfId="22">
      <alignment horizontal="left"/>
    </xf>
    <xf numFmtId="4" fontId="17" fillId="0" borderId="1" xfId="41" applyNumberFormat="1" applyFill="1" applyAlignment="1">
      <alignment horizontal="left" wrapText="1" indent="1"/>
    </xf>
    <xf numFmtId="171" fontId="10" fillId="0" borderId="9" xfId="20" applyNumberFormat="1" applyFill="1" applyBorder="1">
      <alignment horizontal="left"/>
    </xf>
    <xf numFmtId="0" fontId="10" fillId="0" borderId="8" xfId="19" applyBorder="1">
      <alignment horizontal="left"/>
    </xf>
    <xf numFmtId="171" fontId="10" fillId="0" borderId="8" xfId="20" applyNumberFormat="1" applyBorder="1">
      <alignment horizontal="left"/>
    </xf>
    <xf numFmtId="0" fontId="9" fillId="0" borderId="0" xfId="22" applyAlignment="1">
      <alignment horizontal="left"/>
    </xf>
    <xf numFmtId="171" fontId="17" fillId="0" borderId="1" xfId="41" applyNumberFormat="1" applyFill="1">
      <alignment horizontal="left"/>
    </xf>
    <xf numFmtId="4" fontId="17" fillId="0" borderId="1" xfId="41" applyNumberFormat="1" applyFill="1">
      <alignment horizontal="left"/>
    </xf>
    <xf numFmtId="0" fontId="10" fillId="0" borderId="9" xfId="19" applyBorder="1">
      <alignment horizontal="left"/>
    </xf>
    <xf numFmtId="171" fontId="10" fillId="0" borderId="9" xfId="20" applyNumberFormat="1" applyBorder="1">
      <alignment horizontal="left"/>
    </xf>
    <xf numFmtId="171" fontId="9" fillId="0" borderId="5" xfId="14" applyFill="1" applyProtection="1">
      <alignment horizontal="left"/>
    </xf>
    <xf numFmtId="0" fontId="10" fillId="0" borderId="9" xfId="19" applyFill="1" applyBorder="1" applyProtection="1">
      <alignment horizontal="left"/>
    </xf>
    <xf numFmtId="171" fontId="10" fillId="0" borderId="9" xfId="20" applyNumberFormat="1" applyFill="1" applyBorder="1" applyProtection="1">
      <alignment horizontal="left"/>
    </xf>
    <xf numFmtId="171" fontId="17" fillId="0" borderId="1" xfId="16" applyProtection="1">
      <alignment horizontal="left"/>
    </xf>
    <xf numFmtId="171" fontId="9" fillId="0" borderId="1" xfId="15" applyFill="1">
      <alignment horizontal="left"/>
    </xf>
    <xf numFmtId="171" fontId="9" fillId="0" borderId="8" xfId="17" applyFont="1" applyBorder="1" applyAlignment="1">
      <alignment horizontal="right"/>
    </xf>
    <xf numFmtId="170" fontId="11" fillId="0" borderId="8" xfId="15" applyNumberFormat="1" applyFont="1" applyBorder="1" applyAlignment="1">
      <alignment horizontal="right"/>
    </xf>
    <xf numFmtId="171" fontId="9" fillId="0" borderId="8" xfId="15" applyBorder="1" applyAlignment="1">
      <alignment horizontal="right"/>
    </xf>
    <xf numFmtId="0" fontId="10" fillId="0" borderId="10" xfId="19" applyBorder="1">
      <alignment horizontal="left"/>
    </xf>
    <xf numFmtId="171" fontId="11" fillId="0" borderId="10" xfId="17" applyFont="1" applyBorder="1" applyAlignment="1">
      <alignment horizontal="right"/>
    </xf>
    <xf numFmtId="171" fontId="10" fillId="0" borderId="10" xfId="20" applyNumberFormat="1" applyBorder="1">
      <alignment horizontal="left"/>
    </xf>
    <xf numFmtId="171" fontId="9" fillId="0" borderId="9" xfId="17" applyFont="1" applyBorder="1" applyAlignment="1">
      <alignment horizontal="right"/>
    </xf>
    <xf numFmtId="171" fontId="9" fillId="0" borderId="10" xfId="17" applyBorder="1" applyAlignment="1">
      <alignment horizontal="right"/>
    </xf>
    <xf numFmtId="0" fontId="31" fillId="0" borderId="0" xfId="42" applyNumberFormat="1"/>
    <xf numFmtId="1" fontId="26" fillId="0" borderId="0" xfId="0" applyNumberFormat="1" applyFont="1"/>
    <xf numFmtId="0" fontId="9" fillId="0" borderId="0" xfId="0" applyFont="1" applyFill="1" applyAlignment="1">
      <alignment vertical="center"/>
    </xf>
    <xf numFmtId="0" fontId="24" fillId="0" borderId="0" xfId="0" applyFont="1" applyFill="1"/>
    <xf numFmtId="0" fontId="2" fillId="0" borderId="1" xfId="8" applyAlignment="1">
      <alignment horizontal="right" wrapText="1"/>
    </xf>
    <xf numFmtId="0" fontId="18" fillId="0" borderId="1" xfId="9" applyNumberFormat="1" applyFill="1" applyAlignment="1">
      <alignment horizontal="right" wrapText="1"/>
    </xf>
    <xf numFmtId="171" fontId="11" fillId="0" borderId="9" xfId="15" applyFont="1" applyFill="1" applyBorder="1" applyAlignment="1" applyProtection="1">
      <alignment horizontal="right"/>
    </xf>
    <xf numFmtId="171" fontId="9" fillId="0" borderId="9" xfId="15" applyFont="1" applyFill="1" applyBorder="1" applyAlignment="1" applyProtection="1">
      <alignment horizontal="right"/>
    </xf>
    <xf numFmtId="170" fontId="9" fillId="0" borderId="9" xfId="15" applyNumberFormat="1" applyFont="1" applyFill="1" applyBorder="1" applyAlignment="1" applyProtection="1">
      <alignment horizontal="right"/>
    </xf>
    <xf numFmtId="0" fontId="10" fillId="0" borderId="10" xfId="19" applyFill="1" applyBorder="1" applyProtection="1">
      <alignment horizontal="left"/>
    </xf>
    <xf numFmtId="171" fontId="11" fillId="0" borderId="10" xfId="15" applyFont="1" applyFill="1" applyBorder="1" applyAlignment="1" applyProtection="1">
      <alignment horizontal="right"/>
    </xf>
    <xf numFmtId="171" fontId="10" fillId="0" borderId="10" xfId="20" applyNumberFormat="1" applyFill="1" applyBorder="1" applyProtection="1">
      <alignment horizontal="left"/>
    </xf>
    <xf numFmtId="171" fontId="9" fillId="0" borderId="10" xfId="15" applyFont="1" applyFill="1" applyBorder="1" applyAlignment="1" applyProtection="1">
      <alignment horizontal="right"/>
    </xf>
    <xf numFmtId="1" fontId="11" fillId="0" borderId="0" xfId="0" applyNumberFormat="1" applyFont="1" applyAlignment="1">
      <alignment vertical="center"/>
    </xf>
    <xf numFmtId="171" fontId="9" fillId="0" borderId="5" xfId="14" applyNumberFormat="1" applyFont="1" applyFill="1" applyAlignment="1">
      <alignment horizontal="right"/>
    </xf>
    <xf numFmtId="171" fontId="11" fillId="0" borderId="1" xfId="15" applyNumberFormat="1" applyFont="1" applyAlignment="1">
      <alignment horizontal="right"/>
    </xf>
    <xf numFmtId="0" fontId="9" fillId="0" borderId="0" xfId="44" applyFill="1" applyProtection="1">
      <alignment horizontal="left"/>
    </xf>
    <xf numFmtId="0" fontId="9" fillId="0" borderId="0" xfId="44" applyFill="1">
      <alignment horizontal="left"/>
    </xf>
    <xf numFmtId="0" fontId="9" fillId="0" borderId="0" xfId="44">
      <alignment horizontal="left"/>
    </xf>
    <xf numFmtId="167" fontId="10" fillId="0" borderId="5" xfId="19" applyNumberFormat="1" applyFont="1" applyBorder="1" applyAlignment="1">
      <alignment horizontal="right" indent="1"/>
    </xf>
    <xf numFmtId="4" fontId="10" fillId="0" borderId="0" xfId="20" applyNumberFormat="1" applyBorder="1">
      <alignment horizontal="left"/>
    </xf>
    <xf numFmtId="0" fontId="10" fillId="0" borderId="0" xfId="20" quotePrefix="1" applyFill="1" applyBorder="1">
      <alignment horizontal="left"/>
    </xf>
    <xf numFmtId="171" fontId="9" fillId="0" borderId="3" xfId="17" applyFill="1" applyProtection="1">
      <alignment horizontal="left"/>
    </xf>
    <xf numFmtId="4" fontId="9" fillId="0" borderId="5" xfId="33" applyNumberFormat="1" applyFill="1">
      <alignment horizontal="left" wrapText="1" indent="2"/>
    </xf>
    <xf numFmtId="0" fontId="10" fillId="0" borderId="11" xfId="19" applyFill="1" applyBorder="1">
      <alignment horizontal="left"/>
    </xf>
    <xf numFmtId="171" fontId="10" fillId="0" borderId="11" xfId="20" applyNumberFormat="1" applyFill="1" applyBorder="1">
      <alignment horizontal="left"/>
    </xf>
    <xf numFmtId="171" fontId="9" fillId="0" borderId="5" xfId="14" applyProtection="1">
      <alignment horizontal="left"/>
    </xf>
    <xf numFmtId="3" fontId="9" fillId="0" borderId="1" xfId="35">
      <alignment horizontal="left" indent="1"/>
    </xf>
    <xf numFmtId="171" fontId="9" fillId="0" borderId="5" xfId="14" applyFill="1" applyAlignment="1">
      <alignment horizontal="right"/>
    </xf>
    <xf numFmtId="169" fontId="9" fillId="0" borderId="5" xfId="33" applyNumberFormat="1" applyFill="1">
      <alignment horizontal="left" wrapText="1" indent="2"/>
    </xf>
    <xf numFmtId="0" fontId="16" fillId="0" borderId="0" xfId="5">
      <alignment horizontal="left"/>
    </xf>
    <xf numFmtId="14" fontId="16" fillId="0" borderId="0" xfId="5" quotePrefix="1" applyNumberFormat="1" applyFill="1">
      <alignment horizontal="left"/>
    </xf>
    <xf numFmtId="14" fontId="10" fillId="0" borderId="0" xfId="20" quotePrefix="1" applyNumberFormat="1" applyFill="1" applyBorder="1">
      <alignment horizontal="left"/>
    </xf>
    <xf numFmtId="0" fontId="10" fillId="0" borderId="0" xfId="20" quotePrefix="1" applyNumberFormat="1" applyBorder="1">
      <alignment horizontal="left"/>
    </xf>
    <xf numFmtId="0" fontId="1" fillId="0" borderId="0" xfId="45" applyNumberFormat="1" applyFont="1" applyAlignment="1"/>
    <xf numFmtId="173" fontId="33" fillId="0" borderId="0" xfId="45" applyNumberFormat="1" applyFont="1" applyFill="1" applyBorder="1" applyAlignment="1">
      <alignment vertical="center"/>
    </xf>
    <xf numFmtId="171" fontId="9" fillId="0" borderId="5" xfId="14" applyFont="1" applyFill="1" applyProtection="1">
      <alignment horizontal="left"/>
    </xf>
    <xf numFmtId="173" fontId="28" fillId="0" borderId="0" xfId="46" applyNumberFormat="1" applyFill="1" applyBorder="1" applyAlignment="1">
      <alignment vertical="center"/>
    </xf>
    <xf numFmtId="173" fontId="10" fillId="0" borderId="0" xfId="20" applyNumberFormat="1" applyFill="1" applyBorder="1">
      <alignment horizontal="left"/>
    </xf>
    <xf numFmtId="173" fontId="33" fillId="0" borderId="0" xfId="45" applyNumberFormat="1" applyFont="1" applyAlignment="1">
      <alignment vertical="center"/>
    </xf>
    <xf numFmtId="173" fontId="28" fillId="0" borderId="0" xfId="46" applyNumberFormat="1" applyAlignment="1">
      <alignment vertical="center"/>
    </xf>
    <xf numFmtId="173" fontId="10" fillId="0" borderId="0" xfId="20" applyNumberFormat="1">
      <alignment horizontal="left"/>
    </xf>
    <xf numFmtId="14" fontId="10" fillId="0" borderId="1" xfId="20" quotePrefix="1" applyNumberFormat="1" applyFill="1" applyBorder="1" applyProtection="1">
      <alignment horizontal="left"/>
    </xf>
    <xf numFmtId="0" fontId="10" fillId="0" borderId="8" xfId="19" applyFill="1" applyBorder="1" applyProtection="1">
      <alignment horizontal="left"/>
    </xf>
    <xf numFmtId="1" fontId="9" fillId="0" borderId="8" xfId="14" applyNumberFormat="1" applyFill="1" applyBorder="1" applyAlignment="1">
      <alignment horizontal="right"/>
    </xf>
    <xf numFmtId="174" fontId="10" fillId="0" borderId="8" xfId="20" applyNumberFormat="1" applyFill="1" applyBorder="1" applyProtection="1">
      <alignment horizontal="left"/>
    </xf>
    <xf numFmtId="0" fontId="9" fillId="0" borderId="8" xfId="14" applyNumberFormat="1" applyFill="1" applyBorder="1" applyAlignment="1">
      <alignment horizontal="right"/>
    </xf>
    <xf numFmtId="175" fontId="9" fillId="0" borderId="8" xfId="14" applyNumberFormat="1" applyFill="1" applyBorder="1" applyAlignment="1">
      <alignment horizontal="right"/>
    </xf>
    <xf numFmtId="1" fontId="9" fillId="0" borderId="9" xfId="14" applyNumberFormat="1" applyFill="1" applyBorder="1" applyAlignment="1">
      <alignment horizontal="right"/>
    </xf>
    <xf numFmtId="174" fontId="10" fillId="0" borderId="9" xfId="20" applyNumberFormat="1" applyFill="1" applyBorder="1" applyProtection="1">
      <alignment horizontal="left"/>
    </xf>
    <xf numFmtId="0" fontId="9" fillId="0" borderId="9" xfId="14" applyNumberFormat="1" applyFill="1" applyBorder="1" applyAlignment="1">
      <alignment horizontal="right"/>
    </xf>
    <xf numFmtId="175" fontId="9" fillId="0" borderId="9" xfId="14" applyNumberFormat="1" applyFill="1" applyBorder="1" applyAlignment="1">
      <alignment horizontal="right"/>
    </xf>
    <xf numFmtId="0" fontId="19" fillId="0" borderId="1" xfId="11" applyAlignment="1">
      <alignment horizontal="left" wrapText="1"/>
    </xf>
    <xf numFmtId="171" fontId="9" fillId="0" borderId="0" xfId="14" applyBorder="1">
      <alignment horizontal="left"/>
    </xf>
    <xf numFmtId="0" fontId="23" fillId="0" borderId="0" xfId="0" applyFont="1" applyBorder="1"/>
    <xf numFmtId="0" fontId="20" fillId="0" borderId="0" xfId="0" applyFont="1" applyBorder="1"/>
    <xf numFmtId="14" fontId="10" fillId="0" borderId="0" xfId="20" quotePrefix="1" applyNumberFormat="1" applyFill="1" applyBorder="1" applyProtection="1">
      <alignment horizontal="left"/>
    </xf>
    <xf numFmtId="174" fontId="10" fillId="0" borderId="0" xfId="20" applyNumberFormat="1" applyFill="1" applyBorder="1" applyProtection="1">
      <alignment horizontal="left"/>
    </xf>
    <xf numFmtId="12" fontId="9" fillId="0" borderId="6" xfId="44" applyNumberFormat="1" applyFill="1" applyBorder="1" applyProtection="1">
      <alignment horizontal="left"/>
    </xf>
    <xf numFmtId="12" fontId="9" fillId="0" borderId="6" xfId="44" applyNumberFormat="1" applyBorder="1">
      <alignment horizontal="left"/>
    </xf>
    <xf numFmtId="12" fontId="9" fillId="0" borderId="6" xfId="44" applyNumberFormat="1" applyFill="1" applyBorder="1">
      <alignment horizontal="left"/>
    </xf>
    <xf numFmtId="171" fontId="21" fillId="0" borderId="1" xfId="51">
      <alignment horizontal="left"/>
    </xf>
    <xf numFmtId="171" fontId="17" fillId="0" borderId="1" xfId="51" applyFont="1">
      <alignment horizontal="left"/>
    </xf>
    <xf numFmtId="171" fontId="11" fillId="4" borderId="5" xfId="52" applyFont="1" applyFill="1" applyAlignment="1">
      <alignment horizontal="right"/>
    </xf>
    <xf numFmtId="171" fontId="10" fillId="4" borderId="5" xfId="20" applyNumberFormat="1" applyFill="1" applyBorder="1">
      <alignment horizontal="left"/>
    </xf>
    <xf numFmtId="10" fontId="11" fillId="4" borderId="5" xfId="52" applyNumberFormat="1" applyFont="1" applyFill="1" applyAlignment="1">
      <alignment horizontal="right"/>
    </xf>
    <xf numFmtId="171" fontId="9" fillId="0" borderId="3" xfId="17" applyFont="1" applyFill="1" applyProtection="1">
      <alignment horizontal="left"/>
    </xf>
    <xf numFmtId="171" fontId="11" fillId="0" borderId="3" xfId="17" applyFont="1" applyFill="1" applyProtection="1">
      <alignment horizontal="left"/>
    </xf>
    <xf numFmtId="171" fontId="11" fillId="0" borderId="1" xfId="15" applyFont="1" applyFill="1" applyProtection="1">
      <alignment horizontal="left"/>
    </xf>
    <xf numFmtId="171" fontId="9" fillId="0" borderId="5" xfId="53">
      <alignment horizontal="left"/>
    </xf>
    <xf numFmtId="171" fontId="11" fillId="0" borderId="5" xfId="53" applyFont="1" applyFill="1">
      <alignment horizontal="left"/>
    </xf>
    <xf numFmtId="171" fontId="11" fillId="0" borderId="5" xfId="53" applyFont="1" applyProtection="1">
      <alignment horizontal="left"/>
    </xf>
    <xf numFmtId="171" fontId="11" fillId="0" borderId="5" xfId="53" applyFont="1" applyAlignment="1">
      <alignment horizontal="right"/>
    </xf>
    <xf numFmtId="0" fontId="36" fillId="0" borderId="0" xfId="0" applyFont="1"/>
    <xf numFmtId="0" fontId="37" fillId="0" borderId="0" xfId="54" applyFont="1"/>
    <xf numFmtId="171" fontId="11" fillId="0" borderId="0" xfId="14" applyFont="1" applyBorder="1" applyAlignment="1">
      <alignment horizontal="right"/>
    </xf>
    <xf numFmtId="171" fontId="10" fillId="0" borderId="0" xfId="20" applyNumberFormat="1" applyBorder="1">
      <alignment horizontal="left"/>
    </xf>
    <xf numFmtId="171" fontId="9" fillId="0" borderId="0" xfId="14" applyFont="1" applyBorder="1" applyAlignment="1">
      <alignment horizontal="right"/>
    </xf>
    <xf numFmtId="0" fontId="10" fillId="0" borderId="5" xfId="19" applyFill="1" applyBorder="1" applyProtection="1">
      <alignment horizontal="left"/>
    </xf>
    <xf numFmtId="171" fontId="11" fillId="0" borderId="5" xfId="15" applyFont="1" applyFill="1" applyBorder="1" applyAlignment="1" applyProtection="1">
      <alignment horizontal="right"/>
    </xf>
    <xf numFmtId="171" fontId="10" fillId="0" borderId="5" xfId="20" applyNumberFormat="1" applyFill="1" applyBorder="1" applyProtection="1">
      <alignment horizontal="left"/>
    </xf>
    <xf numFmtId="171" fontId="9" fillId="0" borderId="5" xfId="15" applyFont="1" applyFill="1" applyBorder="1" applyAlignment="1" applyProtection="1">
      <alignment horizontal="right"/>
    </xf>
    <xf numFmtId="171" fontId="17" fillId="0" borderId="13" xfId="41" applyNumberFormat="1" applyFill="1" applyBorder="1">
      <alignment horizontal="left"/>
    </xf>
    <xf numFmtId="0" fontId="10" fillId="0" borderId="13" xfId="19" applyBorder="1">
      <alignment horizontal="left"/>
    </xf>
    <xf numFmtId="171" fontId="11" fillId="0" borderId="13" xfId="14" applyFont="1" applyBorder="1" applyAlignment="1">
      <alignment horizontal="right"/>
    </xf>
    <xf numFmtId="171" fontId="10" fillId="0" borderId="13" xfId="20" applyNumberFormat="1" applyBorder="1">
      <alignment horizontal="left"/>
    </xf>
    <xf numFmtId="171" fontId="9" fillId="0" borderId="13" xfId="14" applyFont="1" applyBorder="1" applyAlignment="1">
      <alignment horizontal="right"/>
    </xf>
    <xf numFmtId="171" fontId="11" fillId="0" borderId="13" xfId="15" applyFont="1" applyBorder="1" applyAlignment="1">
      <alignment horizontal="right"/>
    </xf>
    <xf numFmtId="171" fontId="9" fillId="0" borderId="13" xfId="15" applyFont="1" applyBorder="1" applyAlignment="1">
      <alignment horizontal="right"/>
    </xf>
    <xf numFmtId="171" fontId="9" fillId="0" borderId="0" xfId="14" applyFill="1" applyBorder="1" applyProtection="1">
      <alignment horizontal="left"/>
    </xf>
    <xf numFmtId="0" fontId="10" fillId="0" borderId="7" xfId="19" applyFill="1" applyBorder="1" applyProtection="1">
      <alignment horizontal="left"/>
    </xf>
    <xf numFmtId="171" fontId="11" fillId="0" borderId="0" xfId="53" applyFont="1" applyFill="1" applyBorder="1" applyAlignment="1" applyProtection="1">
      <alignment horizontal="right"/>
    </xf>
    <xf numFmtId="171" fontId="10" fillId="0" borderId="7" xfId="20" applyNumberFormat="1" applyFill="1" applyBorder="1" applyProtection="1">
      <alignment horizontal="left"/>
    </xf>
    <xf numFmtId="171" fontId="9" fillId="0" borderId="7" xfId="15" applyFont="1" applyFill="1" applyBorder="1" applyAlignment="1" applyProtection="1">
      <alignment horizontal="right"/>
    </xf>
    <xf numFmtId="1" fontId="37" fillId="0" borderId="0" xfId="54" applyNumberFormat="1" applyFont="1" applyAlignment="1">
      <alignment horizontal="right"/>
    </xf>
    <xf numFmtId="171" fontId="10" fillId="0" borderId="0" xfId="20" applyNumberFormat="1" applyFill="1" applyBorder="1">
      <alignment horizontal="left"/>
    </xf>
    <xf numFmtId="4" fontId="17" fillId="0" borderId="13" xfId="41" applyNumberFormat="1" applyFill="1" applyBorder="1">
      <alignment horizontal="left"/>
    </xf>
    <xf numFmtId="0" fontId="10" fillId="0" borderId="13" xfId="19" applyFill="1" applyBorder="1">
      <alignment horizontal="left"/>
    </xf>
    <xf numFmtId="171" fontId="11" fillId="0" borderId="13" xfId="14" applyFont="1" applyFill="1" applyBorder="1" applyAlignment="1">
      <alignment horizontal="right"/>
    </xf>
    <xf numFmtId="171" fontId="10" fillId="0" borderId="13" xfId="20" applyNumberFormat="1" applyFill="1" applyBorder="1">
      <alignment horizontal="left"/>
    </xf>
    <xf numFmtId="171" fontId="9" fillId="0" borderId="13" xfId="14" applyFont="1" applyFill="1" applyBorder="1" applyAlignment="1">
      <alignment horizontal="right"/>
    </xf>
    <xf numFmtId="4" fontId="17" fillId="0" borderId="13" xfId="41" applyNumberFormat="1" applyFill="1" applyBorder="1" applyAlignment="1">
      <alignment horizontal="left" wrapText="1" indent="1"/>
    </xf>
    <xf numFmtId="170" fontId="9" fillId="0" borderId="13" xfId="14" applyNumberFormat="1" applyFont="1" applyFill="1" applyBorder="1" applyAlignment="1">
      <alignment horizontal="right"/>
    </xf>
    <xf numFmtId="171" fontId="11" fillId="0" borderId="13" xfId="41" applyNumberFormat="1" applyFont="1" applyFill="1" applyBorder="1" applyAlignment="1">
      <alignment horizontal="right"/>
    </xf>
    <xf numFmtId="171" fontId="17" fillId="0" borderId="13" xfId="41" applyNumberFormat="1" applyFill="1" applyBorder="1" applyAlignment="1">
      <alignment horizontal="right"/>
    </xf>
    <xf numFmtId="171" fontId="9" fillId="0" borderId="13" xfId="14" applyFill="1" applyBorder="1" applyProtection="1">
      <alignment horizontal="left"/>
    </xf>
    <xf numFmtId="171" fontId="11" fillId="0" borderId="13" xfId="53" applyFont="1" applyBorder="1" applyProtection="1">
      <alignment horizontal="left"/>
    </xf>
    <xf numFmtId="171" fontId="11" fillId="0" borderId="13" xfId="15" applyFont="1" applyFill="1" applyBorder="1" applyAlignment="1">
      <alignment horizontal="right"/>
    </xf>
    <xf numFmtId="171" fontId="9" fillId="0" borderId="13" xfId="15" applyNumberFormat="1" applyFont="1" applyFill="1" applyBorder="1" applyAlignment="1">
      <alignment horizontal="right"/>
    </xf>
    <xf numFmtId="4" fontId="17" fillId="0" borderId="0" xfId="41" applyNumberFormat="1" applyFill="1" applyBorder="1">
      <alignment horizontal="left"/>
    </xf>
    <xf numFmtId="171" fontId="11" fillId="0" borderId="0" xfId="14" applyFont="1" applyFill="1" applyBorder="1" applyAlignment="1">
      <alignment horizontal="right"/>
    </xf>
    <xf numFmtId="171" fontId="9" fillId="0" borderId="0" xfId="14" applyFont="1" applyFill="1" applyBorder="1" applyAlignment="1">
      <alignment horizontal="right"/>
    </xf>
    <xf numFmtId="171" fontId="9" fillId="0" borderId="0" xfId="14" applyNumberFormat="1" applyFont="1" applyFill="1" applyBorder="1" applyAlignment="1">
      <alignment horizontal="right"/>
    </xf>
    <xf numFmtId="170" fontId="9" fillId="0" borderId="0" xfId="14" applyNumberFormat="1" applyFont="1" applyFill="1" applyBorder="1" applyAlignment="1">
      <alignment horizontal="right"/>
    </xf>
    <xf numFmtId="171" fontId="9" fillId="0" borderId="8" xfId="14" applyFill="1" applyBorder="1" applyProtection="1">
      <alignment horizontal="left"/>
    </xf>
    <xf numFmtId="171" fontId="11" fillId="0" borderId="8" xfId="53" applyFont="1" applyBorder="1" applyProtection="1">
      <alignment horizontal="left"/>
    </xf>
    <xf numFmtId="171" fontId="9" fillId="0" borderId="8" xfId="14" applyBorder="1" applyProtection="1">
      <alignment horizontal="left"/>
    </xf>
    <xf numFmtId="171" fontId="11" fillId="0" borderId="13" xfId="53" applyFont="1" applyFill="1" applyBorder="1" applyAlignment="1">
      <alignment horizontal="right"/>
    </xf>
    <xf numFmtId="0" fontId="10" fillId="0" borderId="7" xfId="19" applyBorder="1">
      <alignment horizontal="left"/>
    </xf>
    <xf numFmtId="170" fontId="11" fillId="0" borderId="7" xfId="17" applyNumberFormat="1" applyFont="1" applyBorder="1" applyAlignment="1">
      <alignment horizontal="right"/>
    </xf>
    <xf numFmtId="171" fontId="10" fillId="0" borderId="7" xfId="20" applyNumberFormat="1" applyBorder="1">
      <alignment horizontal="left"/>
    </xf>
    <xf numFmtId="170" fontId="9" fillId="0" borderId="7" xfId="17" applyNumberFormat="1" applyFont="1" applyBorder="1" applyAlignment="1">
      <alignment horizontal="right"/>
    </xf>
    <xf numFmtId="171" fontId="11" fillId="0" borderId="1" xfId="17" applyFont="1" applyBorder="1" applyAlignment="1">
      <alignment horizontal="right"/>
    </xf>
    <xf numFmtId="171" fontId="9" fillId="0" borderId="1" xfId="17" applyFont="1" applyBorder="1" applyAlignment="1">
      <alignment horizontal="right"/>
    </xf>
    <xf numFmtId="169" fontId="11" fillId="0" borderId="13" xfId="17" applyNumberFormat="1" applyFont="1" applyBorder="1" applyAlignment="1">
      <alignment horizontal="right"/>
    </xf>
    <xf numFmtId="169" fontId="9" fillId="0" borderId="13" xfId="17" applyNumberFormat="1" applyFont="1" applyBorder="1" applyAlignment="1">
      <alignment horizontal="right"/>
    </xf>
    <xf numFmtId="171" fontId="9" fillId="0" borderId="0" xfId="14" applyBorder="1" applyAlignment="1">
      <alignment horizontal="right"/>
    </xf>
    <xf numFmtId="171" fontId="11" fillId="0" borderId="5" xfId="17" applyFont="1" applyBorder="1" applyAlignment="1">
      <alignment horizontal="right"/>
    </xf>
    <xf numFmtId="171" fontId="9" fillId="0" borderId="5" xfId="17" applyFont="1" applyBorder="1" applyAlignment="1">
      <alignment horizontal="right"/>
    </xf>
    <xf numFmtId="171" fontId="9" fillId="0" borderId="13" xfId="14" applyBorder="1" applyAlignment="1">
      <alignment horizontal="right"/>
    </xf>
    <xf numFmtId="170" fontId="9" fillId="0" borderId="1" xfId="17" applyNumberFormat="1" applyFont="1" applyBorder="1" applyAlignment="1">
      <alignment horizontal="right"/>
    </xf>
    <xf numFmtId="170" fontId="11" fillId="0" borderId="13" xfId="17" applyNumberFormat="1" applyFont="1" applyBorder="1" applyAlignment="1">
      <alignment horizontal="right"/>
    </xf>
    <xf numFmtId="171" fontId="9" fillId="0" borderId="13" xfId="17" applyFont="1" applyBorder="1" applyAlignment="1">
      <alignment horizontal="right"/>
    </xf>
    <xf numFmtId="4" fontId="25" fillId="0" borderId="0" xfId="21" applyNumberFormat="1" applyBorder="1">
      <alignment horizontal="left"/>
    </xf>
    <xf numFmtId="167" fontId="10" fillId="0" borderId="0" xfId="20" applyNumberFormat="1" applyBorder="1" applyAlignment="1">
      <alignment horizontal="right"/>
    </xf>
    <xf numFmtId="0" fontId="12" fillId="0" borderId="0" xfId="27" applyFont="1" applyBorder="1" applyAlignment="1">
      <alignment horizontal="center"/>
    </xf>
    <xf numFmtId="0" fontId="16" fillId="0" borderId="0" xfId="29" applyNumberFormat="1" applyFill="1" applyAlignment="1">
      <alignment horizontal="center" wrapText="1"/>
    </xf>
    <xf numFmtId="0" fontId="9" fillId="0" borderId="0" xfId="4" applyFont="1" applyBorder="1" applyAlignment="1">
      <alignment horizontal="left" vertical="top" wrapText="1"/>
    </xf>
  </cellXfs>
  <cellStyles count="55">
    <cellStyle name="break" xfId="1" xr:uid="{00000000-0005-0000-0000-000000000000}"/>
    <cellStyle name="cell_mark" xfId="52" xr:uid="{601D1E10-A9A9-4F68-8314-4AFC324B431D}"/>
    <cellStyle name="core" xfId="2" xr:uid="{00000000-0005-0000-0000-000001000000}"/>
    <cellStyle name="footnote" xfId="3" xr:uid="{00000000-0005-0000-0000-000002000000}"/>
    <cellStyle name="footnote_with_number" xfId="4" xr:uid="{00000000-0005-0000-0000-000003000000}"/>
    <cellStyle name="graph_footnote" xfId="43" xr:uid="{00000000-0005-0000-0000-000004000000}"/>
    <cellStyle name="header" xfId="5" xr:uid="{00000000-0005-0000-0000-000005000000}"/>
    <cellStyle name="header 2" xfId="28" xr:uid="{00000000-0005-0000-0000-000006000000}"/>
    <cellStyle name="header_angepasst" xfId="6" xr:uid="{00000000-0005-0000-0000-000007000000}"/>
    <cellStyle name="header_angepasst 2" xfId="30" xr:uid="{00000000-0005-0000-0000-000008000000}"/>
    <cellStyle name="header_angepasst_oldyear" xfId="7" xr:uid="{00000000-0005-0000-0000-000009000000}"/>
    <cellStyle name="header_jahrzahl" xfId="8" xr:uid="{00000000-0005-0000-0000-00000A000000}"/>
    <cellStyle name="header_jahrzahl 2" xfId="31" xr:uid="{00000000-0005-0000-0000-00000B000000}"/>
    <cellStyle name="header_jahrzahl_oldyear" xfId="9" xr:uid="{00000000-0005-0000-0000-00000C000000}"/>
    <cellStyle name="header_jahrzahl_oldyear 2" xfId="32" xr:uid="{00000000-0005-0000-0000-00000D000000}"/>
    <cellStyle name="header_line" xfId="10" xr:uid="{00000000-0005-0000-0000-00000E000000}"/>
    <cellStyle name="header_line_oldyear" xfId="11" xr:uid="{00000000-0005-0000-0000-00000F000000}"/>
    <cellStyle name="Header_MultiCol_2 2" xfId="29" xr:uid="{00000000-0005-0000-0000-000010000000}"/>
    <cellStyle name="Header_MultiCol_4 2" xfId="27" xr:uid="{00000000-0005-0000-0000-000011000000}"/>
    <cellStyle name="IntenetFile" xfId="42" xr:uid="{00000000-0005-0000-0000-000012000000}"/>
    <cellStyle name="line_top" xfId="12" xr:uid="{00000000-0005-0000-0000-000013000000}"/>
    <cellStyle name="Link" xfId="54" builtinId="8"/>
    <cellStyle name="row_bold_line" xfId="13" xr:uid="{00000000-0005-0000-0000-000014000000}"/>
    <cellStyle name="row_line" xfId="14" xr:uid="{00000000-0005-0000-0000-000015000000}"/>
    <cellStyle name="row_line_2tab" xfId="33" xr:uid="{00000000-0005-0000-0000-000016000000}"/>
    <cellStyle name="row_line_2tab_oben" xfId="38" xr:uid="{00000000-0005-0000-0000-000017000000}"/>
    <cellStyle name="row_line_2tab_strong" xfId="25" xr:uid="{00000000-0005-0000-0000-000018000000}"/>
    <cellStyle name="row_line_2tab_thin" xfId="36" xr:uid="{00000000-0005-0000-0000-000019000000}"/>
    <cellStyle name="row_line_cy" xfId="53" xr:uid="{F2A9105B-4A71-4ADD-B161-07DA4571B554}"/>
    <cellStyle name="row_line_strong" xfId="15" xr:uid="{00000000-0005-0000-0000-00001A000000}"/>
    <cellStyle name="row_line_strong_caps" xfId="16" xr:uid="{00000000-0005-0000-0000-00001B000000}"/>
    <cellStyle name="row_line_strong_CapsHeader" xfId="51" xr:uid="{E7ADF0D8-551C-4320-8EBB-E1D475C59DE0}"/>
    <cellStyle name="row_line_tab" xfId="41" xr:uid="{00000000-0005-0000-0000-00001C000000}"/>
    <cellStyle name="row_line_tab_strong" xfId="35" xr:uid="{00000000-0005-0000-0000-00001D000000}"/>
    <cellStyle name="row_line_tab_thin" xfId="26" xr:uid="{00000000-0005-0000-0000-00001E000000}"/>
    <cellStyle name="row_line_thin" xfId="17" xr:uid="{00000000-0005-0000-0000-00001F000000}"/>
    <cellStyle name="row_no_line" xfId="18" xr:uid="{00000000-0005-0000-0000-000020000000}"/>
    <cellStyle name="row_no_line_2tab_oben" xfId="34" xr:uid="{00000000-0005-0000-0000-000021000000}"/>
    <cellStyle name="Standard" xfId="0" builtinId="0"/>
    <cellStyle name="Standard 2" xfId="45" xr:uid="{00000000-0005-0000-0000-000023000000}"/>
    <cellStyle name="Standard 2 2" xfId="48" xr:uid="{DD90511C-878E-4F14-968A-8F33B6D1826F}"/>
    <cellStyle name="superscript" xfId="19" xr:uid="{00000000-0005-0000-0000-000024000000}"/>
    <cellStyle name="superscript 2" xfId="46" xr:uid="{00000000-0005-0000-0000-000025000000}"/>
    <cellStyle name="superscript 2 2" xfId="50" xr:uid="{CFB39691-6C55-4C81-9554-D50FB9DE2D31}"/>
    <cellStyle name="superscript 2 3" xfId="49" xr:uid="{A3CF64A0-D95D-4598-9217-DA8F448FC182}"/>
    <cellStyle name="superscript_colspan" xfId="47" xr:uid="{6140739B-EDA9-4003-8A19-62F8831DE77E}"/>
    <cellStyle name="superscript_fix" xfId="20" xr:uid="{00000000-0005-0000-0000-000026000000}"/>
    <cellStyle name="superscript_fix 2" xfId="39" xr:uid="{00000000-0005-0000-0000-000027000000}"/>
    <cellStyle name="superscript_fix_oldyear" xfId="21" xr:uid="{00000000-0005-0000-0000-000028000000}"/>
    <cellStyle name="superscript_footnote" xfId="22" xr:uid="{00000000-0005-0000-0000-000029000000}"/>
    <cellStyle name="superscript_footnote_space" xfId="44" xr:uid="{00000000-0005-0000-0000-00002A000000}"/>
    <cellStyle name="suppressed" xfId="23" xr:uid="{00000000-0005-0000-0000-00002B000000}"/>
    <cellStyle name="text" xfId="24" xr:uid="{00000000-0005-0000-0000-00002C000000}"/>
    <cellStyle name="titel_table" xfId="40" xr:uid="{00000000-0005-0000-0000-00002D000000}"/>
    <cellStyle name="title_sub 2" xfId="37" xr:uid="{00000000-0005-0000-0000-00002E000000}"/>
  </cellStyles>
  <dxfs count="0"/>
  <tableStyles count="1" defaultTableStyle="TableStyleMedium9" defaultPivotStyle="PivotStyleLight16">
    <tableStyle name="Invisible" pivot="0" table="0" count="0" xr9:uid="{B2491ADF-A195-443D-B6DA-B78480AAE0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dd_files\export\YE-AR_HoldingFinancialStatements_de.v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FI/Internal/FI-F/FI-FP/Finanzpublikationen/Finanzpublikationen%202020/YE%202020/Online%20YE20/Online_YE20_GB_SL_Gruppe_SLH_JR_D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dd_files\SwissLife\GFRA\December31,2021\export\YE-AR_CorporateGovernance%20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Styles"/>
      <sheetName val="HL001"/>
      <sheetName val="HL002"/>
      <sheetName val="HL003"/>
      <sheetName val="HL004"/>
      <sheetName val="HL005"/>
      <sheetName val="HL010"/>
      <sheetName val="HL011"/>
      <sheetName val="HL007"/>
      <sheetName val="HL008"/>
      <sheetName val="HL009"/>
      <sheetName val="HL006"/>
      <sheetName val="HL012"/>
    </sheetNames>
    <sheetDataSet>
      <sheetData sheetId="0">
        <row r="1">
          <cell r="B1">
            <v>2019</v>
          </cell>
        </row>
        <row r="2">
          <cell r="B2">
            <v>2018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Styles"/>
      <sheetName val="Cover"/>
      <sheetName val="Erfolgsrechnung"/>
      <sheetName val="Bilanz"/>
      <sheetName val="Beteiligungen"/>
      <sheetName val="Ausgabe vorrangiger Anleihen"/>
      <sheetName val="Veränderung Eigenkapital"/>
      <sheetName val="VR Aktienbesitz 2020"/>
      <sheetName val="KL Aktienbesitz 2020"/>
      <sheetName val="KL RSU 2020"/>
      <sheetName val="VR Aktienbesitz 2019"/>
      <sheetName val="KL Aktienbesitz 2019"/>
      <sheetName val="KL RSU 2019"/>
      <sheetName val="Bilanzgewinn &amp; Gewinnverwendung"/>
    </sheetNames>
    <sheetDataSet>
      <sheetData sheetId="0">
        <row r="1">
          <cell r="B1">
            <v>2020</v>
          </cell>
        </row>
        <row r="2">
          <cell r="B2">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Styles"/>
      <sheetName val="CG058"/>
      <sheetName val="CG059"/>
      <sheetName val="CG060"/>
      <sheetName val="CG061"/>
      <sheetName val="CG062"/>
      <sheetName val="CG063"/>
      <sheetName val="CG064"/>
      <sheetName val="CG065"/>
      <sheetName val="CG066"/>
      <sheetName val="CG067"/>
      <sheetName val="CG068"/>
      <sheetName val="CG069"/>
      <sheetName val="CG070"/>
      <sheetName val="CG071"/>
      <sheetName val="CG072"/>
      <sheetName val="CG073"/>
    </sheetNames>
    <sheetDataSet>
      <sheetData sheetId="0">
        <row r="1">
          <cell r="B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52F43-CCD2-432B-83FD-FB799C5AA6E9}">
  <dimension ref="A2:A16"/>
  <sheetViews>
    <sheetView tabSelected="1" workbookViewId="0">
      <selection activeCell="A17" sqref="A17"/>
    </sheetView>
  </sheetViews>
  <sheetFormatPr baseColWidth="10" defaultColWidth="12" defaultRowHeight="12.75" x14ac:dyDescent="0.2"/>
  <cols>
    <col min="1" max="1" width="73.83203125" style="188" bestFit="1" customWidth="1"/>
    <col min="2" max="16384" width="12" style="188"/>
  </cols>
  <sheetData>
    <row r="2" spans="1:1" ht="18" x14ac:dyDescent="0.25">
      <c r="A2" s="287" t="s">
        <v>171</v>
      </c>
    </row>
    <row r="4" spans="1:1" x14ac:dyDescent="0.2">
      <c r="A4" s="288" t="s">
        <v>49</v>
      </c>
    </row>
    <row r="5" spans="1:1" x14ac:dyDescent="0.2">
      <c r="A5" s="288" t="s">
        <v>50</v>
      </c>
    </row>
    <row r="6" spans="1:1" x14ac:dyDescent="0.2">
      <c r="A6" s="288" t="s">
        <v>36</v>
      </c>
    </row>
    <row r="7" spans="1:1" x14ac:dyDescent="0.2">
      <c r="A7" s="288" t="s">
        <v>155</v>
      </c>
    </row>
    <row r="8" spans="1:1" x14ac:dyDescent="0.2">
      <c r="A8" s="288" t="s">
        <v>51</v>
      </c>
    </row>
    <row r="9" spans="1:1" x14ac:dyDescent="0.2">
      <c r="A9" s="288" t="s">
        <v>172</v>
      </c>
    </row>
    <row r="10" spans="1:1" x14ac:dyDescent="0.2">
      <c r="A10" s="288" t="s">
        <v>173</v>
      </c>
    </row>
    <row r="11" spans="1:1" x14ac:dyDescent="0.2">
      <c r="A11" s="288" t="s">
        <v>174</v>
      </c>
    </row>
    <row r="12" spans="1:1" x14ac:dyDescent="0.2">
      <c r="A12" s="288" t="s">
        <v>169</v>
      </c>
    </row>
    <row r="13" spans="1:1" x14ac:dyDescent="0.2">
      <c r="A13" s="288" t="s">
        <v>170</v>
      </c>
    </row>
    <row r="14" spans="1:1" x14ac:dyDescent="0.2">
      <c r="A14" s="288" t="s">
        <v>175</v>
      </c>
    </row>
    <row r="15" spans="1:1" x14ac:dyDescent="0.2">
      <c r="A15" s="288" t="s">
        <v>132</v>
      </c>
    </row>
    <row r="16" spans="1:1" x14ac:dyDescent="0.2">
      <c r="A16" s="288"/>
    </row>
  </sheetData>
  <hyperlinks>
    <hyperlink ref="A4" location="'Erfolgsrechnung'!A1" display="Erfolgsrechnung für die Geschäftsjahre zum 31. Dezember" xr:uid="{DC409826-F294-4EDB-9721-881D353BEDF1}"/>
    <hyperlink ref="A5" location="'Bilanz'!A1" display="Bilanz" xr:uid="{45CE5EE2-05DF-46E3-A8F9-4BE5F952F0AB}"/>
    <hyperlink ref="A6" location="'Beteiligungen'!A1" display="Beteiligungen" xr:uid="{2FF54B0B-4CDB-4E2D-A049-60A0F5A213F0}"/>
    <hyperlink ref="A7" location="'Ausgabe vorrangiger Anleihen'!A1" display="Ausgabe vorrangiger Anleihen" xr:uid="{C305A4FB-188D-422C-BD25-55480CAA922C}"/>
    <hyperlink ref="A8" location="'Veränderung Eigenkapital'!A1" display="Veränderung des Eigenkapitals für die Geschäftsjahre zum 31. Dezember" xr:uid="{8661049C-AE3A-4917-B2A3-4F93CF355392}"/>
    <hyperlink ref="A9" location="'VR Aktienbesitz 2021'!A1" display="Aktienbesitz Verwaltungsrat per 31. Dezember 2021" xr:uid="{551E96C3-CF04-458A-9D32-44FC04AC046C}"/>
    <hyperlink ref="A10" location="'KL Aktienbesitz 2021'!A1" display="Aktienbesitz Konzernleitung per 31. Dezember 2021" xr:uid="{144E86E1-124E-4B00-91F5-6D61B7DF2F39}"/>
    <hyperlink ref="A11" location="'KL RSU 2021'!A1" display="Beteiligungsrechte (RSU) Konzernleitung  per 31. Dezember 2021" xr:uid="{CC888778-F7C0-472F-A86B-A9C4E346A20F}"/>
    <hyperlink ref="A12" location="'VR Aktienbesitz 2020'!A1" display="Aktienbesitz Verwaltungsrat per 31. Dezember 2020" xr:uid="{816D9ECB-7FDC-4038-B2E1-ED42D035EFDF}"/>
    <hyperlink ref="A13" location="'KL Aktienbesitz 2020'!A1" display="Aktienbesitz Konzernleitung per 31. Dezember 2020" xr:uid="{8AE17B6F-57A6-4AAA-9D14-F942026606C4}"/>
    <hyperlink ref="A14" location="'KL RSU 2020'!A1" display="Beteiligungsrechte (RSU) Konzernleitung per 31. Dezember 2020" xr:uid="{78393176-D528-472D-8A3B-B2EAEF530714}"/>
    <hyperlink ref="A15" location="'Bilanzgewinn &amp; Gewinnverwendung'!A1" display="Bilanzgewinn &amp; Gewinnverwendung" xr:uid="{A0A4AEF6-EF4E-416C-809A-F5E3C296ED33}"/>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6">
    <pageSetUpPr fitToPage="1"/>
  </sheetPr>
  <dimension ref="A1:P15"/>
  <sheetViews>
    <sheetView zoomScaleNormal="100" workbookViewId="0">
      <selection activeCell="C1" sqref="C1"/>
    </sheetView>
  </sheetViews>
  <sheetFormatPr baseColWidth="10" defaultColWidth="13.33203125" defaultRowHeight="15" x14ac:dyDescent="0.25"/>
  <cols>
    <col min="1" max="1" width="116.83203125" style="53" customWidth="1"/>
    <col min="2" max="2" width="4.33203125" style="104" customWidth="1"/>
    <col min="3" max="3" width="14.83203125" style="39" customWidth="1"/>
    <col min="4" max="4" width="3.1640625" style="40" customWidth="1"/>
    <col min="5" max="16384" width="13.33203125" style="42"/>
  </cols>
  <sheetData>
    <row r="1" spans="1:16" s="183" customFormat="1" ht="18.75" customHeight="1" x14ac:dyDescent="0.3">
      <c r="A1" s="151" t="s">
        <v>174</v>
      </c>
      <c r="B1" s="147"/>
      <c r="C1" s="308" t="s">
        <v>176</v>
      </c>
      <c r="D1" s="145"/>
    </row>
    <row r="2" spans="1:16" ht="6" customHeight="1" x14ac:dyDescent="0.25">
      <c r="A2" s="128"/>
      <c r="B2" s="24"/>
      <c r="C2" s="121"/>
    </row>
    <row r="3" spans="1:16" ht="12.95" customHeight="1" x14ac:dyDescent="0.25">
      <c r="A3" s="74"/>
      <c r="B3" s="32"/>
      <c r="C3" s="95"/>
      <c r="D3" s="41"/>
    </row>
    <row r="4" spans="1:16" ht="39.75" customHeight="1" x14ac:dyDescent="0.25">
      <c r="A4" s="132"/>
      <c r="B4" s="15"/>
      <c r="C4" s="132" t="s">
        <v>111</v>
      </c>
      <c r="D4" s="41"/>
    </row>
    <row r="5" spans="1:16" s="54" customFormat="1" ht="18" customHeight="1" thickBot="1" x14ac:dyDescent="0.3">
      <c r="A5" s="76"/>
      <c r="B5" s="23"/>
      <c r="C5" s="130">
        <v>44561</v>
      </c>
      <c r="D5" s="43">
        <v>1</v>
      </c>
    </row>
    <row r="6" spans="1:16" s="47" customFormat="1" ht="15" customHeight="1" x14ac:dyDescent="0.25">
      <c r="A6" s="48" t="s">
        <v>110</v>
      </c>
      <c r="B6" s="45"/>
      <c r="C6" s="46">
        <v>7424</v>
      </c>
      <c r="D6" s="129"/>
    </row>
    <row r="7" spans="1:16" s="47" customFormat="1" ht="15" customHeight="1" x14ac:dyDescent="0.25">
      <c r="A7" s="5" t="s">
        <v>143</v>
      </c>
      <c r="B7" s="49"/>
      <c r="C7" s="46">
        <v>3904</v>
      </c>
      <c r="D7" s="129"/>
    </row>
    <row r="8" spans="1:16" s="47" customFormat="1" ht="15" customHeight="1" x14ac:dyDescent="0.25">
      <c r="A8" s="48" t="s">
        <v>135</v>
      </c>
      <c r="B8" s="233"/>
      <c r="C8" s="46">
        <v>3855</v>
      </c>
      <c r="D8" s="129"/>
    </row>
    <row r="9" spans="1:16" s="47" customFormat="1" ht="15" customHeight="1" x14ac:dyDescent="0.25">
      <c r="A9" s="5" t="s">
        <v>112</v>
      </c>
      <c r="B9" s="49"/>
      <c r="C9" s="46">
        <v>3751</v>
      </c>
      <c r="D9" s="129"/>
    </row>
    <row r="10" spans="1:16" s="47" customFormat="1" ht="15" customHeight="1" x14ac:dyDescent="0.25">
      <c r="A10" s="48" t="s">
        <v>109</v>
      </c>
      <c r="B10" s="49"/>
      <c r="C10" s="46">
        <v>4596</v>
      </c>
      <c r="D10" s="129"/>
    </row>
    <row r="11" spans="1:16" s="47" customFormat="1" ht="15" customHeight="1" x14ac:dyDescent="0.25">
      <c r="A11" s="5" t="s">
        <v>107</v>
      </c>
      <c r="B11" s="49"/>
      <c r="C11" s="46">
        <v>4246</v>
      </c>
      <c r="D11" s="129"/>
    </row>
    <row r="12" spans="1:16" s="47" customFormat="1" ht="15" customHeight="1" thickBot="1" x14ac:dyDescent="0.3">
      <c r="A12" s="13" t="s">
        <v>164</v>
      </c>
      <c r="B12" s="51"/>
      <c r="C12" s="101">
        <v>3009</v>
      </c>
      <c r="D12" s="131"/>
    </row>
    <row r="13" spans="1:16" s="47" customFormat="1" ht="15.75" customHeight="1" thickBot="1" x14ac:dyDescent="0.3">
      <c r="A13" s="14" t="s">
        <v>48</v>
      </c>
      <c r="B13" s="20"/>
      <c r="C13" s="66">
        <f>SUM(C6:C12)</f>
        <v>30785</v>
      </c>
      <c r="D13" s="131"/>
    </row>
    <row r="14" spans="1:16" s="232" customFormat="1" ht="13.5" x14ac:dyDescent="0.25">
      <c r="B14" s="231"/>
      <c r="C14" s="231"/>
      <c r="D14" s="230"/>
      <c r="F14" s="230"/>
      <c r="H14" s="230"/>
      <c r="J14" s="230"/>
      <c r="L14" s="230"/>
      <c r="N14" s="230"/>
      <c r="P14" s="230"/>
    </row>
    <row r="15" spans="1:16" s="185" customFormat="1" ht="240" customHeight="1" x14ac:dyDescent="0.25">
      <c r="A15" s="196">
        <v>1</v>
      </c>
      <c r="B15" s="351" t="s">
        <v>165</v>
      </c>
      <c r="C15" s="351"/>
      <c r="D15" s="351"/>
      <c r="E15" s="351"/>
    </row>
  </sheetData>
  <mergeCells count="1">
    <mergeCell ref="B15:E15"/>
  </mergeCells>
  <hyperlinks>
    <hyperlink ref="C1" location="Cover!A2" display="Cover" xr:uid="{0EEB7498-4931-4356-BBC3-953B8887E246}"/>
  </hyperlinks>
  <printOptions horizontalCentered="1"/>
  <pageMargins left="1.0236220472440944" right="0.78740157480314965" top="0.47244094488188981" bottom="0.47244094488188981" header="0.19685039370078741" footer="0.19685039370078741"/>
  <pageSetup paperSize="9" scale="97" orientation="landscape" r:id="rId1"/>
  <headerFooter alignWithMargins="0">
    <oddFooter>&amp;L&amp;A&amp;C&amp;F&amp;R&amp;D/&amp;T</oddFooter>
  </headerFooter>
  <customProperties>
    <customPr name="_pios_id" r:id="rId2"/>
  </customProperties>
  <ignoredErrors>
    <ignoredError sqref="C13"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A1:D18"/>
  <sheetViews>
    <sheetView zoomScaleNormal="100" workbookViewId="0">
      <selection activeCell="C1" sqref="C1"/>
    </sheetView>
  </sheetViews>
  <sheetFormatPr baseColWidth="10" defaultColWidth="13.33203125" defaultRowHeight="15" x14ac:dyDescent="0.25"/>
  <cols>
    <col min="1" max="1" width="116.83203125" style="53" customWidth="1"/>
    <col min="2" max="2" width="4.33203125" style="104" customWidth="1"/>
    <col min="3" max="3" width="14.83203125" style="39" customWidth="1"/>
    <col min="4" max="4" width="3.1640625" style="2" customWidth="1"/>
  </cols>
  <sheetData>
    <row r="1" spans="1:4" s="140" customFormat="1" ht="18.75" customHeight="1" x14ac:dyDescent="0.3">
      <c r="A1" s="151" t="s">
        <v>169</v>
      </c>
      <c r="B1" s="147"/>
      <c r="C1" s="308" t="s">
        <v>176</v>
      </c>
      <c r="D1" s="2"/>
    </row>
    <row r="2" spans="1:4" ht="6" customHeight="1" x14ac:dyDescent="0.25">
      <c r="A2" s="120"/>
      <c r="B2" s="24"/>
      <c r="C2" s="121"/>
    </row>
    <row r="3" spans="1:4" x14ac:dyDescent="0.25">
      <c r="A3" s="74"/>
      <c r="B3" s="32"/>
      <c r="C3" s="95"/>
    </row>
    <row r="4" spans="1:4" ht="12.95" customHeight="1" x14ac:dyDescent="0.25">
      <c r="A4" s="132"/>
      <c r="B4" s="15"/>
      <c r="C4" s="132" t="s">
        <v>58</v>
      </c>
      <c r="D4" s="234"/>
    </row>
    <row r="5" spans="1:4" ht="15.75" thickBot="1" x14ac:dyDescent="0.3">
      <c r="A5" s="76"/>
      <c r="B5" s="23"/>
      <c r="C5" s="122">
        <v>44196</v>
      </c>
      <c r="D5" s="235"/>
    </row>
    <row r="6" spans="1:4" ht="15" customHeight="1" x14ac:dyDescent="0.25">
      <c r="A6" s="48" t="s">
        <v>86</v>
      </c>
      <c r="B6" s="35"/>
      <c r="C6" s="55">
        <v>32056</v>
      </c>
      <c r="D6" s="114"/>
    </row>
    <row r="7" spans="1:4" ht="15" customHeight="1" x14ac:dyDescent="0.25">
      <c r="A7" s="48" t="s">
        <v>87</v>
      </c>
      <c r="B7" s="35"/>
      <c r="C7" s="55">
        <v>5904</v>
      </c>
      <c r="D7" s="114"/>
    </row>
    <row r="8" spans="1:4" ht="15" customHeight="1" x14ac:dyDescent="0.25">
      <c r="A8" s="48" t="s">
        <v>88</v>
      </c>
      <c r="B8" s="35"/>
      <c r="C8" s="55">
        <v>25987</v>
      </c>
      <c r="D8" s="114"/>
    </row>
    <row r="9" spans="1:4" ht="15" customHeight="1" x14ac:dyDescent="0.25">
      <c r="A9" s="48" t="s">
        <v>106</v>
      </c>
      <c r="B9" s="35"/>
      <c r="C9" s="55">
        <v>906</v>
      </c>
      <c r="D9" s="114"/>
    </row>
    <row r="10" spans="1:4" ht="15" customHeight="1" x14ac:dyDescent="0.25">
      <c r="A10" s="48" t="s">
        <v>99</v>
      </c>
      <c r="B10" s="35"/>
      <c r="C10" s="55">
        <v>1339</v>
      </c>
      <c r="D10" s="114"/>
    </row>
    <row r="11" spans="1:4" ht="15" customHeight="1" x14ac:dyDescent="0.25">
      <c r="A11" s="48" t="s">
        <v>93</v>
      </c>
      <c r="B11" s="35"/>
      <c r="C11" s="55">
        <v>1889</v>
      </c>
      <c r="D11" s="114"/>
    </row>
    <row r="12" spans="1:4" ht="15" customHeight="1" x14ac:dyDescent="0.25">
      <c r="A12" s="48" t="s">
        <v>100</v>
      </c>
      <c r="B12" s="35"/>
      <c r="C12" s="55">
        <v>1126</v>
      </c>
      <c r="D12" s="114"/>
    </row>
    <row r="13" spans="1:4" ht="15" customHeight="1" x14ac:dyDescent="0.25">
      <c r="A13" s="48" t="s">
        <v>142</v>
      </c>
      <c r="B13" s="35"/>
      <c r="C13" s="55">
        <v>1015</v>
      </c>
      <c r="D13" s="114"/>
    </row>
    <row r="14" spans="1:4" ht="15" customHeight="1" x14ac:dyDescent="0.25">
      <c r="A14" s="5" t="s">
        <v>33</v>
      </c>
      <c r="B14" s="35"/>
      <c r="C14" s="55">
        <v>13548</v>
      </c>
      <c r="D14" s="114"/>
    </row>
    <row r="15" spans="1:4" ht="15" customHeight="1" x14ac:dyDescent="0.25">
      <c r="A15" s="5" t="s">
        <v>154</v>
      </c>
      <c r="B15" s="35"/>
      <c r="C15" s="55">
        <v>486</v>
      </c>
      <c r="D15" s="114"/>
    </row>
    <row r="16" spans="1:4" ht="15" customHeight="1" x14ac:dyDescent="0.25">
      <c r="A16" s="48" t="s">
        <v>101</v>
      </c>
      <c r="B16" s="35"/>
      <c r="C16" s="55">
        <v>3343</v>
      </c>
      <c r="D16" s="114"/>
    </row>
    <row r="17" spans="1:4" ht="15" customHeight="1" thickBot="1" x14ac:dyDescent="0.3">
      <c r="A17" s="50" t="s">
        <v>97</v>
      </c>
      <c r="B17" s="20"/>
      <c r="C17" s="102">
        <v>1164</v>
      </c>
      <c r="D17" s="114"/>
    </row>
    <row r="18" spans="1:4" ht="15.75" customHeight="1" thickBot="1" x14ac:dyDescent="0.3">
      <c r="A18" s="14" t="s">
        <v>47</v>
      </c>
      <c r="B18" s="20"/>
      <c r="C18" s="91">
        <f>SUM(C6:C17)</f>
        <v>88763</v>
      </c>
      <c r="D18" s="114"/>
    </row>
  </sheetData>
  <hyperlinks>
    <hyperlink ref="C1" location="Cover!A2" display="Cover" xr:uid="{6E824F24-7CF4-4054-958C-13BE40EB2A94}"/>
  </hyperlinks>
  <printOptions horizontalCentered="1"/>
  <pageMargins left="1.0236220472440944" right="0.78740157480314965" top="0.47244094488188981" bottom="0.47244094488188981" header="0.19685039370078741" footer="0.19685039370078741"/>
  <pageSetup paperSize="9" orientation="landscape" r:id="rId1"/>
  <headerFooter alignWithMargins="0">
    <oddFooter>&amp;L&amp;A&amp;C&amp;F&amp;R&amp;D/&amp;T</oddFooter>
  </headerFooter>
  <customProperties>
    <customPr name="_pios_id" r:id="rId2"/>
  </customProperties>
  <ignoredErrors>
    <ignoredError sqref="C18"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9">
    <pageSetUpPr fitToPage="1"/>
  </sheetPr>
  <dimension ref="A1:D13"/>
  <sheetViews>
    <sheetView zoomScaleNormal="100" workbookViewId="0">
      <selection activeCell="C1" sqref="C1"/>
    </sheetView>
  </sheetViews>
  <sheetFormatPr baseColWidth="10" defaultColWidth="13.33203125" defaultRowHeight="15" x14ac:dyDescent="0.25"/>
  <cols>
    <col min="1" max="1" width="116.83203125" style="53" customWidth="1"/>
    <col min="2" max="2" width="4.33203125" style="104" customWidth="1"/>
    <col min="3" max="3" width="14.83203125" style="39" customWidth="1"/>
    <col min="4" max="4" width="3.1640625" style="40" customWidth="1"/>
    <col min="257" max="257" width="69.33203125" customWidth="1"/>
    <col min="258" max="258" width="4.33203125" customWidth="1"/>
    <col min="259" max="259" width="15.83203125" customWidth="1"/>
    <col min="260" max="260" width="3.1640625" customWidth="1"/>
    <col min="513" max="513" width="69.33203125" customWidth="1"/>
    <col min="514" max="514" width="4.33203125" customWidth="1"/>
    <col min="515" max="515" width="15.83203125" customWidth="1"/>
    <col min="516" max="516" width="3.1640625" customWidth="1"/>
    <col min="769" max="769" width="69.33203125" customWidth="1"/>
    <col min="770" max="770" width="4.33203125" customWidth="1"/>
    <col min="771" max="771" width="15.83203125" customWidth="1"/>
    <col min="772" max="772" width="3.1640625" customWidth="1"/>
    <col min="1025" max="1025" width="69.33203125" customWidth="1"/>
    <col min="1026" max="1026" width="4.33203125" customWidth="1"/>
    <col min="1027" max="1027" width="15.83203125" customWidth="1"/>
    <col min="1028" max="1028" width="3.1640625" customWidth="1"/>
    <col min="1281" max="1281" width="69.33203125" customWidth="1"/>
    <col min="1282" max="1282" width="4.33203125" customWidth="1"/>
    <col min="1283" max="1283" width="15.83203125" customWidth="1"/>
    <col min="1284" max="1284" width="3.1640625" customWidth="1"/>
    <col min="1537" max="1537" width="69.33203125" customWidth="1"/>
    <col min="1538" max="1538" width="4.33203125" customWidth="1"/>
    <col min="1539" max="1539" width="15.83203125" customWidth="1"/>
    <col min="1540" max="1540" width="3.1640625" customWidth="1"/>
    <col min="1793" max="1793" width="69.33203125" customWidth="1"/>
    <col min="1794" max="1794" width="4.33203125" customWidth="1"/>
    <col min="1795" max="1795" width="15.83203125" customWidth="1"/>
    <col min="1796" max="1796" width="3.1640625" customWidth="1"/>
    <col min="2049" max="2049" width="69.33203125" customWidth="1"/>
    <col min="2050" max="2050" width="4.33203125" customWidth="1"/>
    <col min="2051" max="2051" width="15.83203125" customWidth="1"/>
    <col min="2052" max="2052" width="3.1640625" customWidth="1"/>
    <col min="2305" max="2305" width="69.33203125" customWidth="1"/>
    <col min="2306" max="2306" width="4.33203125" customWidth="1"/>
    <col min="2307" max="2307" width="15.83203125" customWidth="1"/>
    <col min="2308" max="2308" width="3.1640625" customWidth="1"/>
    <col min="2561" max="2561" width="69.33203125" customWidth="1"/>
    <col min="2562" max="2562" width="4.33203125" customWidth="1"/>
    <col min="2563" max="2563" width="15.83203125" customWidth="1"/>
    <col min="2564" max="2564" width="3.1640625" customWidth="1"/>
    <col min="2817" max="2817" width="69.33203125" customWidth="1"/>
    <col min="2818" max="2818" width="4.33203125" customWidth="1"/>
    <col min="2819" max="2819" width="15.83203125" customWidth="1"/>
    <col min="2820" max="2820" width="3.1640625" customWidth="1"/>
    <col min="3073" max="3073" width="69.33203125" customWidth="1"/>
    <col min="3074" max="3074" width="4.33203125" customWidth="1"/>
    <col min="3075" max="3075" width="15.83203125" customWidth="1"/>
    <col min="3076" max="3076" width="3.1640625" customWidth="1"/>
    <col min="3329" max="3329" width="69.33203125" customWidth="1"/>
    <col min="3330" max="3330" width="4.33203125" customWidth="1"/>
    <col min="3331" max="3331" width="15.83203125" customWidth="1"/>
    <col min="3332" max="3332" width="3.1640625" customWidth="1"/>
    <col min="3585" max="3585" width="69.33203125" customWidth="1"/>
    <col min="3586" max="3586" width="4.33203125" customWidth="1"/>
    <col min="3587" max="3587" width="15.83203125" customWidth="1"/>
    <col min="3588" max="3588" width="3.1640625" customWidth="1"/>
    <col min="3841" max="3841" width="69.33203125" customWidth="1"/>
    <col min="3842" max="3842" width="4.33203125" customWidth="1"/>
    <col min="3843" max="3843" width="15.83203125" customWidth="1"/>
    <col min="3844" max="3844" width="3.1640625" customWidth="1"/>
    <col min="4097" max="4097" width="69.33203125" customWidth="1"/>
    <col min="4098" max="4098" width="4.33203125" customWidth="1"/>
    <col min="4099" max="4099" width="15.83203125" customWidth="1"/>
    <col min="4100" max="4100" width="3.1640625" customWidth="1"/>
    <col min="4353" max="4353" width="69.33203125" customWidth="1"/>
    <col min="4354" max="4354" width="4.33203125" customWidth="1"/>
    <col min="4355" max="4355" width="15.83203125" customWidth="1"/>
    <col min="4356" max="4356" width="3.1640625" customWidth="1"/>
    <col min="4609" max="4609" width="69.33203125" customWidth="1"/>
    <col min="4610" max="4610" width="4.33203125" customWidth="1"/>
    <col min="4611" max="4611" width="15.83203125" customWidth="1"/>
    <col min="4612" max="4612" width="3.1640625" customWidth="1"/>
    <col min="4865" max="4865" width="69.33203125" customWidth="1"/>
    <col min="4866" max="4866" width="4.33203125" customWidth="1"/>
    <col min="4867" max="4867" width="15.83203125" customWidth="1"/>
    <col min="4868" max="4868" width="3.1640625" customWidth="1"/>
    <col min="5121" max="5121" width="69.33203125" customWidth="1"/>
    <col min="5122" max="5122" width="4.33203125" customWidth="1"/>
    <col min="5123" max="5123" width="15.83203125" customWidth="1"/>
    <col min="5124" max="5124" width="3.1640625" customWidth="1"/>
    <col min="5377" max="5377" width="69.33203125" customWidth="1"/>
    <col min="5378" max="5378" width="4.33203125" customWidth="1"/>
    <col min="5379" max="5379" width="15.83203125" customWidth="1"/>
    <col min="5380" max="5380" width="3.1640625" customWidth="1"/>
    <col min="5633" max="5633" width="69.33203125" customWidth="1"/>
    <col min="5634" max="5634" width="4.33203125" customWidth="1"/>
    <col min="5635" max="5635" width="15.83203125" customWidth="1"/>
    <col min="5636" max="5636" width="3.1640625" customWidth="1"/>
    <col min="5889" max="5889" width="69.33203125" customWidth="1"/>
    <col min="5890" max="5890" width="4.33203125" customWidth="1"/>
    <col min="5891" max="5891" width="15.83203125" customWidth="1"/>
    <col min="5892" max="5892" width="3.1640625" customWidth="1"/>
    <col min="6145" max="6145" width="69.33203125" customWidth="1"/>
    <col min="6146" max="6146" width="4.33203125" customWidth="1"/>
    <col min="6147" max="6147" width="15.83203125" customWidth="1"/>
    <col min="6148" max="6148" width="3.1640625" customWidth="1"/>
    <col min="6401" max="6401" width="69.33203125" customWidth="1"/>
    <col min="6402" max="6402" width="4.33203125" customWidth="1"/>
    <col min="6403" max="6403" width="15.83203125" customWidth="1"/>
    <col min="6404" max="6404" width="3.1640625" customWidth="1"/>
    <col min="6657" max="6657" width="69.33203125" customWidth="1"/>
    <col min="6658" max="6658" width="4.33203125" customWidth="1"/>
    <col min="6659" max="6659" width="15.83203125" customWidth="1"/>
    <col min="6660" max="6660" width="3.1640625" customWidth="1"/>
    <col min="6913" max="6913" width="69.33203125" customWidth="1"/>
    <col min="6914" max="6914" width="4.33203125" customWidth="1"/>
    <col min="6915" max="6915" width="15.83203125" customWidth="1"/>
    <col min="6916" max="6916" width="3.1640625" customWidth="1"/>
    <col min="7169" max="7169" width="69.33203125" customWidth="1"/>
    <col min="7170" max="7170" width="4.33203125" customWidth="1"/>
    <col min="7171" max="7171" width="15.83203125" customWidth="1"/>
    <col min="7172" max="7172" width="3.1640625" customWidth="1"/>
    <col min="7425" max="7425" width="69.33203125" customWidth="1"/>
    <col min="7426" max="7426" width="4.33203125" customWidth="1"/>
    <col min="7427" max="7427" width="15.83203125" customWidth="1"/>
    <col min="7428" max="7428" width="3.1640625" customWidth="1"/>
    <col min="7681" max="7681" width="69.33203125" customWidth="1"/>
    <col min="7682" max="7682" width="4.33203125" customWidth="1"/>
    <col min="7683" max="7683" width="15.83203125" customWidth="1"/>
    <col min="7684" max="7684" width="3.1640625" customWidth="1"/>
    <col min="7937" max="7937" width="69.33203125" customWidth="1"/>
    <col min="7938" max="7938" width="4.33203125" customWidth="1"/>
    <col min="7939" max="7939" width="15.83203125" customWidth="1"/>
    <col min="7940" max="7940" width="3.1640625" customWidth="1"/>
    <col min="8193" max="8193" width="69.33203125" customWidth="1"/>
    <col min="8194" max="8194" width="4.33203125" customWidth="1"/>
    <col min="8195" max="8195" width="15.83203125" customWidth="1"/>
    <col min="8196" max="8196" width="3.1640625" customWidth="1"/>
    <col min="8449" max="8449" width="69.33203125" customWidth="1"/>
    <col min="8450" max="8450" width="4.33203125" customWidth="1"/>
    <col min="8451" max="8451" width="15.83203125" customWidth="1"/>
    <col min="8452" max="8452" width="3.1640625" customWidth="1"/>
    <col min="8705" max="8705" width="69.33203125" customWidth="1"/>
    <col min="8706" max="8706" width="4.33203125" customWidth="1"/>
    <col min="8707" max="8707" width="15.83203125" customWidth="1"/>
    <col min="8708" max="8708" width="3.1640625" customWidth="1"/>
    <col min="8961" max="8961" width="69.33203125" customWidth="1"/>
    <col min="8962" max="8962" width="4.33203125" customWidth="1"/>
    <col min="8963" max="8963" width="15.83203125" customWidth="1"/>
    <col min="8964" max="8964" width="3.1640625" customWidth="1"/>
    <col min="9217" max="9217" width="69.33203125" customWidth="1"/>
    <col min="9218" max="9218" width="4.33203125" customWidth="1"/>
    <col min="9219" max="9219" width="15.83203125" customWidth="1"/>
    <col min="9220" max="9220" width="3.1640625" customWidth="1"/>
    <col min="9473" max="9473" width="69.33203125" customWidth="1"/>
    <col min="9474" max="9474" width="4.33203125" customWidth="1"/>
    <col min="9475" max="9475" width="15.83203125" customWidth="1"/>
    <col min="9476" max="9476" width="3.1640625" customWidth="1"/>
    <col min="9729" max="9729" width="69.33203125" customWidth="1"/>
    <col min="9730" max="9730" width="4.33203125" customWidth="1"/>
    <col min="9731" max="9731" width="15.83203125" customWidth="1"/>
    <col min="9732" max="9732" width="3.1640625" customWidth="1"/>
    <col min="9985" max="9985" width="69.33203125" customWidth="1"/>
    <col min="9986" max="9986" width="4.33203125" customWidth="1"/>
    <col min="9987" max="9987" width="15.83203125" customWidth="1"/>
    <col min="9988" max="9988" width="3.1640625" customWidth="1"/>
    <col min="10241" max="10241" width="69.33203125" customWidth="1"/>
    <col min="10242" max="10242" width="4.33203125" customWidth="1"/>
    <col min="10243" max="10243" width="15.83203125" customWidth="1"/>
    <col min="10244" max="10244" width="3.1640625" customWidth="1"/>
    <col min="10497" max="10497" width="69.33203125" customWidth="1"/>
    <col min="10498" max="10498" width="4.33203125" customWidth="1"/>
    <col min="10499" max="10499" width="15.83203125" customWidth="1"/>
    <col min="10500" max="10500" width="3.1640625" customWidth="1"/>
    <col min="10753" max="10753" width="69.33203125" customWidth="1"/>
    <col min="10754" max="10754" width="4.33203125" customWidth="1"/>
    <col min="10755" max="10755" width="15.83203125" customWidth="1"/>
    <col min="10756" max="10756" width="3.1640625" customWidth="1"/>
    <col min="11009" max="11009" width="69.33203125" customWidth="1"/>
    <col min="11010" max="11010" width="4.33203125" customWidth="1"/>
    <col min="11011" max="11011" width="15.83203125" customWidth="1"/>
    <col min="11012" max="11012" width="3.1640625" customWidth="1"/>
    <col min="11265" max="11265" width="69.33203125" customWidth="1"/>
    <col min="11266" max="11266" width="4.33203125" customWidth="1"/>
    <col min="11267" max="11267" width="15.83203125" customWidth="1"/>
    <col min="11268" max="11268" width="3.1640625" customWidth="1"/>
    <col min="11521" max="11521" width="69.33203125" customWidth="1"/>
    <col min="11522" max="11522" width="4.33203125" customWidth="1"/>
    <col min="11523" max="11523" width="15.83203125" customWidth="1"/>
    <col min="11524" max="11524" width="3.1640625" customWidth="1"/>
    <col min="11777" max="11777" width="69.33203125" customWidth="1"/>
    <col min="11778" max="11778" width="4.33203125" customWidth="1"/>
    <col min="11779" max="11779" width="15.83203125" customWidth="1"/>
    <col min="11780" max="11780" width="3.1640625" customWidth="1"/>
    <col min="12033" max="12033" width="69.33203125" customWidth="1"/>
    <col min="12034" max="12034" width="4.33203125" customWidth="1"/>
    <col min="12035" max="12035" width="15.83203125" customWidth="1"/>
    <col min="12036" max="12036" width="3.1640625" customWidth="1"/>
    <col min="12289" max="12289" width="69.33203125" customWidth="1"/>
    <col min="12290" max="12290" width="4.33203125" customWidth="1"/>
    <col min="12291" max="12291" width="15.83203125" customWidth="1"/>
    <col min="12292" max="12292" width="3.1640625" customWidth="1"/>
    <col min="12545" max="12545" width="69.33203125" customWidth="1"/>
    <col min="12546" max="12546" width="4.33203125" customWidth="1"/>
    <col min="12547" max="12547" width="15.83203125" customWidth="1"/>
    <col min="12548" max="12548" width="3.1640625" customWidth="1"/>
    <col min="12801" max="12801" width="69.33203125" customWidth="1"/>
    <col min="12802" max="12802" width="4.33203125" customWidth="1"/>
    <col min="12803" max="12803" width="15.83203125" customWidth="1"/>
    <col min="12804" max="12804" width="3.1640625" customWidth="1"/>
    <col min="13057" max="13057" width="69.33203125" customWidth="1"/>
    <col min="13058" max="13058" width="4.33203125" customWidth="1"/>
    <col min="13059" max="13059" width="15.83203125" customWidth="1"/>
    <col min="13060" max="13060" width="3.1640625" customWidth="1"/>
    <col min="13313" max="13313" width="69.33203125" customWidth="1"/>
    <col min="13314" max="13314" width="4.33203125" customWidth="1"/>
    <col min="13315" max="13315" width="15.83203125" customWidth="1"/>
    <col min="13316" max="13316" width="3.1640625" customWidth="1"/>
    <col min="13569" max="13569" width="69.33203125" customWidth="1"/>
    <col min="13570" max="13570" width="4.33203125" customWidth="1"/>
    <col min="13571" max="13571" width="15.83203125" customWidth="1"/>
    <col min="13572" max="13572" width="3.1640625" customWidth="1"/>
    <col min="13825" max="13825" width="69.33203125" customWidth="1"/>
    <col min="13826" max="13826" width="4.33203125" customWidth="1"/>
    <col min="13827" max="13827" width="15.83203125" customWidth="1"/>
    <col min="13828" max="13828" width="3.1640625" customWidth="1"/>
    <col min="14081" max="14081" width="69.33203125" customWidth="1"/>
    <col min="14082" max="14082" width="4.33203125" customWidth="1"/>
    <col min="14083" max="14083" width="15.83203125" customWidth="1"/>
    <col min="14084" max="14084" width="3.1640625" customWidth="1"/>
    <col min="14337" max="14337" width="69.33203125" customWidth="1"/>
    <col min="14338" max="14338" width="4.33203125" customWidth="1"/>
    <col min="14339" max="14339" width="15.83203125" customWidth="1"/>
    <col min="14340" max="14340" width="3.1640625" customWidth="1"/>
    <col min="14593" max="14593" width="69.33203125" customWidth="1"/>
    <col min="14594" max="14594" width="4.33203125" customWidth="1"/>
    <col min="14595" max="14595" width="15.83203125" customWidth="1"/>
    <col min="14596" max="14596" width="3.1640625" customWidth="1"/>
    <col min="14849" max="14849" width="69.33203125" customWidth="1"/>
    <col min="14850" max="14850" width="4.33203125" customWidth="1"/>
    <col min="14851" max="14851" width="15.83203125" customWidth="1"/>
    <col min="14852" max="14852" width="3.1640625" customWidth="1"/>
    <col min="15105" max="15105" width="69.33203125" customWidth="1"/>
    <col min="15106" max="15106" width="4.33203125" customWidth="1"/>
    <col min="15107" max="15107" width="15.83203125" customWidth="1"/>
    <col min="15108" max="15108" width="3.1640625" customWidth="1"/>
    <col min="15361" max="15361" width="69.33203125" customWidth="1"/>
    <col min="15362" max="15362" width="4.33203125" customWidth="1"/>
    <col min="15363" max="15363" width="15.83203125" customWidth="1"/>
    <col min="15364" max="15364" width="3.1640625" customWidth="1"/>
    <col min="15617" max="15617" width="69.33203125" customWidth="1"/>
    <col min="15618" max="15618" width="4.33203125" customWidth="1"/>
    <col min="15619" max="15619" width="15.83203125" customWidth="1"/>
    <col min="15620" max="15620" width="3.1640625" customWidth="1"/>
    <col min="15873" max="15873" width="69.33203125" customWidth="1"/>
    <col min="15874" max="15874" width="4.33203125" customWidth="1"/>
    <col min="15875" max="15875" width="15.83203125" customWidth="1"/>
    <col min="15876" max="15876" width="3.1640625" customWidth="1"/>
    <col min="16129" max="16129" width="69.33203125" customWidth="1"/>
    <col min="16130" max="16130" width="4.33203125" customWidth="1"/>
    <col min="16131" max="16131" width="15.83203125" customWidth="1"/>
    <col min="16132" max="16132" width="3.1640625" customWidth="1"/>
  </cols>
  <sheetData>
    <row r="1" spans="1:4" s="140" customFormat="1" ht="18.75" customHeight="1" x14ac:dyDescent="0.3">
      <c r="A1" s="151" t="s">
        <v>170</v>
      </c>
      <c r="B1" s="147"/>
      <c r="C1" s="308" t="s">
        <v>176</v>
      </c>
      <c r="D1" s="145"/>
    </row>
    <row r="2" spans="1:4" ht="6" customHeight="1" x14ac:dyDescent="0.25">
      <c r="A2" s="120"/>
      <c r="B2" s="24"/>
      <c r="C2" s="121"/>
    </row>
    <row r="3" spans="1:4" ht="12.95" customHeight="1" x14ac:dyDescent="0.25">
      <c r="A3" s="74"/>
      <c r="B3" s="32"/>
      <c r="C3" s="95"/>
      <c r="D3" s="41"/>
    </row>
    <row r="4" spans="1:4" ht="12.95" customHeight="1" x14ac:dyDescent="0.25">
      <c r="A4" s="189"/>
      <c r="B4" s="15"/>
      <c r="C4" s="132" t="s">
        <v>58</v>
      </c>
      <c r="D4" s="136"/>
    </row>
    <row r="5" spans="1:4" ht="15.75" thickBot="1" x14ac:dyDescent="0.3">
      <c r="A5" s="76"/>
      <c r="B5" s="23"/>
      <c r="C5" s="122">
        <v>44196</v>
      </c>
      <c r="D5" s="138"/>
    </row>
    <row r="6" spans="1:4" ht="15" customHeight="1" x14ac:dyDescent="0.25">
      <c r="A6" s="48" t="s">
        <v>110</v>
      </c>
      <c r="B6" s="35"/>
      <c r="C6" s="55">
        <v>26143</v>
      </c>
      <c r="D6" s="127"/>
    </row>
    <row r="7" spans="1:4" ht="15" customHeight="1" x14ac:dyDescent="0.25">
      <c r="A7" s="5" t="s">
        <v>143</v>
      </c>
      <c r="B7" s="35"/>
      <c r="C7" s="55">
        <v>4043</v>
      </c>
      <c r="D7" s="127"/>
    </row>
    <row r="8" spans="1:4" ht="15" customHeight="1" x14ac:dyDescent="0.25">
      <c r="A8" s="5" t="s">
        <v>135</v>
      </c>
      <c r="B8" s="35"/>
      <c r="C8" s="55">
        <v>1617</v>
      </c>
      <c r="D8" s="127"/>
    </row>
    <row r="9" spans="1:4" ht="15" customHeight="1" x14ac:dyDescent="0.25">
      <c r="A9" s="5" t="s">
        <v>112</v>
      </c>
      <c r="B9" s="35"/>
      <c r="C9" s="55">
        <v>3428</v>
      </c>
      <c r="D9" s="127"/>
    </row>
    <row r="10" spans="1:4" ht="15" customHeight="1" x14ac:dyDescent="0.25">
      <c r="A10" s="5" t="s">
        <v>109</v>
      </c>
      <c r="B10" s="35"/>
      <c r="C10" s="55">
        <v>7314</v>
      </c>
      <c r="D10" s="127"/>
    </row>
    <row r="11" spans="1:4" ht="15" customHeight="1" x14ac:dyDescent="0.25">
      <c r="A11" s="5" t="s">
        <v>107</v>
      </c>
      <c r="B11" s="35"/>
      <c r="C11" s="55">
        <v>6316</v>
      </c>
      <c r="D11" s="127"/>
    </row>
    <row r="12" spans="1:4" ht="15" customHeight="1" thickBot="1" x14ac:dyDescent="0.3">
      <c r="A12" s="13" t="s">
        <v>57</v>
      </c>
      <c r="B12" s="20"/>
      <c r="C12" s="102">
        <v>1764</v>
      </c>
      <c r="D12" s="190"/>
    </row>
    <row r="13" spans="1:4" ht="15.75" customHeight="1" thickBot="1" x14ac:dyDescent="0.3">
      <c r="A13" s="14" t="s">
        <v>48</v>
      </c>
      <c r="B13" s="20"/>
      <c r="C13" s="91">
        <f>SUM(C6:C12)</f>
        <v>50625</v>
      </c>
      <c r="D13" s="190"/>
    </row>
  </sheetData>
  <hyperlinks>
    <hyperlink ref="C1" location="Cover!A2" display="Cover" xr:uid="{DC69C909-A459-43E8-94E6-7F53928E0481}"/>
  </hyperlinks>
  <printOptions horizontalCentered="1"/>
  <pageMargins left="1.0236220472440944" right="0.78740157480314965" top="0.47244094488188981" bottom="0.47244094488188981" header="0.19685039370078741" footer="0.19685039370078741"/>
  <pageSetup paperSize="9" orientation="landscape" r:id="rId1"/>
  <headerFooter alignWithMargins="0">
    <oddFooter>&amp;L&amp;A&amp;C&amp;F&amp;R&amp;D/&amp;T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8">
    <pageSetUpPr fitToPage="1"/>
  </sheetPr>
  <dimension ref="A1:P15"/>
  <sheetViews>
    <sheetView zoomScaleNormal="100" workbookViewId="0">
      <selection activeCell="C1" sqref="C1"/>
    </sheetView>
  </sheetViews>
  <sheetFormatPr baseColWidth="10" defaultColWidth="13.33203125" defaultRowHeight="15" x14ac:dyDescent="0.25"/>
  <cols>
    <col min="1" max="1" width="116.83203125" style="53" customWidth="1"/>
    <col min="2" max="2" width="4.33203125" style="104" customWidth="1"/>
    <col min="3" max="3" width="14.83203125" style="39" customWidth="1"/>
    <col min="4" max="4" width="3.1640625" style="40" customWidth="1"/>
    <col min="5" max="16384" width="13.33203125" style="37"/>
  </cols>
  <sheetData>
    <row r="1" spans="1:16" s="140" customFormat="1" ht="18.75" customHeight="1" x14ac:dyDescent="0.3">
      <c r="A1" s="151" t="s">
        <v>175</v>
      </c>
      <c r="B1" s="147"/>
      <c r="C1" s="308" t="s">
        <v>176</v>
      </c>
      <c r="D1" s="145"/>
    </row>
    <row r="2" spans="1:16" s="42" customFormat="1" ht="6" customHeight="1" x14ac:dyDescent="0.25">
      <c r="A2" s="128"/>
      <c r="B2" s="24"/>
      <c r="C2" s="121"/>
      <c r="D2" s="40"/>
    </row>
    <row r="3" spans="1:16" s="42" customFormat="1" ht="12.95" customHeight="1" x14ac:dyDescent="0.25">
      <c r="A3" s="74"/>
      <c r="B3" s="32"/>
      <c r="C3" s="95"/>
      <c r="D3" s="41"/>
    </row>
    <row r="4" spans="1:16" s="42" customFormat="1" ht="39.75" customHeight="1" x14ac:dyDescent="0.25">
      <c r="A4" s="132"/>
      <c r="B4" s="15"/>
      <c r="C4" s="132" t="s">
        <v>111</v>
      </c>
      <c r="D4" s="41"/>
    </row>
    <row r="5" spans="1:16" s="54" customFormat="1" ht="15.75" thickBot="1" x14ac:dyDescent="0.3">
      <c r="A5" s="76"/>
      <c r="B5" s="23"/>
      <c r="C5" s="122">
        <v>44196</v>
      </c>
      <c r="D5" s="43">
        <v>1</v>
      </c>
    </row>
    <row r="6" spans="1:16" s="47" customFormat="1" ht="15" customHeight="1" x14ac:dyDescent="0.25">
      <c r="A6" s="44" t="s">
        <v>110</v>
      </c>
      <c r="B6" s="45"/>
      <c r="C6" s="44">
        <v>7843</v>
      </c>
      <c r="D6" s="129"/>
    </row>
    <row r="7" spans="1:16" s="47" customFormat="1" ht="15" customHeight="1" x14ac:dyDescent="0.25">
      <c r="A7" s="48" t="s">
        <v>143</v>
      </c>
      <c r="B7" s="49"/>
      <c r="C7" s="44">
        <v>3840</v>
      </c>
      <c r="D7" s="129"/>
    </row>
    <row r="8" spans="1:16" s="47" customFormat="1" ht="15" customHeight="1" x14ac:dyDescent="0.25">
      <c r="A8" s="48" t="s">
        <v>135</v>
      </c>
      <c r="B8" s="49"/>
      <c r="C8" s="44">
        <v>3739</v>
      </c>
      <c r="D8" s="129"/>
    </row>
    <row r="9" spans="1:16" s="47" customFormat="1" ht="15" customHeight="1" x14ac:dyDescent="0.25">
      <c r="A9" s="5" t="s">
        <v>112</v>
      </c>
      <c r="B9" s="49"/>
      <c r="C9" s="44">
        <v>3893</v>
      </c>
      <c r="D9" s="129"/>
    </row>
    <row r="10" spans="1:16" s="47" customFormat="1" ht="15" customHeight="1" x14ac:dyDescent="0.25">
      <c r="A10" s="5" t="s">
        <v>109</v>
      </c>
      <c r="B10" s="49"/>
      <c r="C10" s="44">
        <v>4601</v>
      </c>
      <c r="D10" s="129"/>
    </row>
    <row r="11" spans="1:16" s="47" customFormat="1" ht="15" customHeight="1" x14ac:dyDescent="0.25">
      <c r="A11" s="5" t="s">
        <v>107</v>
      </c>
      <c r="B11" s="49"/>
      <c r="C11" s="44">
        <v>4270</v>
      </c>
      <c r="D11" s="129"/>
    </row>
    <row r="12" spans="1:16" s="47" customFormat="1" ht="15" customHeight="1" thickBot="1" x14ac:dyDescent="0.3">
      <c r="A12" s="50" t="s">
        <v>57</v>
      </c>
      <c r="B12" s="51"/>
      <c r="C12" s="102">
        <v>4151</v>
      </c>
      <c r="D12" s="131"/>
    </row>
    <row r="13" spans="1:16" s="47" customFormat="1" ht="15.75" customHeight="1" thickBot="1" x14ac:dyDescent="0.3">
      <c r="A13" s="14" t="s">
        <v>48</v>
      </c>
      <c r="B13" s="20"/>
      <c r="C13" s="91">
        <v>32337</v>
      </c>
      <c r="D13" s="131"/>
    </row>
    <row r="14" spans="1:16" s="232" customFormat="1" ht="13.5" x14ac:dyDescent="0.25">
      <c r="B14" s="231"/>
      <c r="C14" s="231"/>
      <c r="D14" s="230"/>
      <c r="F14" s="230"/>
      <c r="H14" s="230"/>
      <c r="J14" s="230"/>
      <c r="L14" s="230"/>
      <c r="N14" s="230"/>
      <c r="P14" s="230"/>
    </row>
    <row r="15" spans="1:16" s="42" customFormat="1" ht="249.95" customHeight="1" x14ac:dyDescent="0.25">
      <c r="A15" s="191">
        <v>1</v>
      </c>
      <c r="B15" s="351" t="s">
        <v>159</v>
      </c>
      <c r="C15" s="351"/>
      <c r="D15" s="351"/>
      <c r="E15" s="351"/>
    </row>
  </sheetData>
  <mergeCells count="1">
    <mergeCell ref="B15:E15"/>
  </mergeCells>
  <hyperlinks>
    <hyperlink ref="C1" location="Cover!A2" display="Cover" xr:uid="{A19EC241-A883-4A98-977A-36629EDEEDCC}"/>
  </hyperlinks>
  <printOptions horizontalCentered="1"/>
  <pageMargins left="1.0236220472440944" right="0.78740157480314965" top="0.47244094488188981" bottom="0.47244094488188981" header="0.19685039370078741" footer="0.19685039370078741"/>
  <pageSetup paperSize="9" orientation="landscape" r:id="rId1"/>
  <headerFooter alignWithMargins="0">
    <oddFooter>&amp;L&amp;A&amp;C&amp;F&amp;R&amp;D/&amp;T</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592">
    <pageSetUpPr fitToPage="1"/>
  </sheetPr>
  <dimension ref="A1:LR23"/>
  <sheetViews>
    <sheetView zoomScaleNormal="100" workbookViewId="0"/>
  </sheetViews>
  <sheetFormatPr baseColWidth="10" defaultColWidth="13.33203125" defaultRowHeight="15" x14ac:dyDescent="0.25"/>
  <cols>
    <col min="1" max="1" width="102.83203125" style="10" customWidth="1"/>
    <col min="2" max="2" width="3" style="15" customWidth="1"/>
    <col min="3" max="3" width="14.83203125" style="6" customWidth="1"/>
    <col min="4" max="4" width="2.83203125" style="4" customWidth="1"/>
    <col min="5" max="5" width="14.83203125" style="10" customWidth="1"/>
    <col min="6" max="6" width="2.83203125" style="2" customWidth="1"/>
    <col min="7" max="16384" width="13.33203125" style="10"/>
  </cols>
  <sheetData>
    <row r="1" spans="1:6" s="150" customFormat="1" ht="18.75" customHeight="1" x14ac:dyDescent="0.3">
      <c r="A1" s="139" t="s">
        <v>42</v>
      </c>
      <c r="B1" s="148"/>
      <c r="C1" s="139"/>
      <c r="D1" s="149"/>
      <c r="E1" s="308" t="s">
        <v>176</v>
      </c>
      <c r="F1" s="146"/>
    </row>
    <row r="2" spans="1:6" s="59" customFormat="1" ht="6" customHeight="1" x14ac:dyDescent="0.25">
      <c r="A2" s="92"/>
      <c r="B2" s="33"/>
      <c r="C2" s="92"/>
      <c r="D2" s="27"/>
      <c r="E2" s="92"/>
      <c r="F2" s="3"/>
    </row>
    <row r="3" spans="1:6" s="59" customFormat="1" x14ac:dyDescent="0.25">
      <c r="A3" s="74" t="s">
        <v>18</v>
      </c>
      <c r="B3" s="15"/>
      <c r="C3" s="95"/>
      <c r="D3" s="4"/>
      <c r="E3" s="95"/>
      <c r="F3" s="3"/>
    </row>
    <row r="4" spans="1:6" s="60" customFormat="1" ht="15.75" thickBot="1" x14ac:dyDescent="0.3">
      <c r="A4" s="76"/>
      <c r="B4" s="23"/>
      <c r="C4" s="99">
        <v>2021</v>
      </c>
      <c r="D4" s="30"/>
      <c r="E4" s="100">
        <v>2020</v>
      </c>
      <c r="F4" s="138"/>
    </row>
    <row r="5" spans="1:6" s="58" customFormat="1" ht="15" customHeight="1" x14ac:dyDescent="0.25">
      <c r="A5" s="5" t="s">
        <v>41</v>
      </c>
      <c r="B5" s="35"/>
      <c r="C5" s="56">
        <v>816058.44</v>
      </c>
      <c r="D5" s="110"/>
      <c r="E5" s="155">
        <v>373786.28</v>
      </c>
      <c r="F5" s="3"/>
    </row>
    <row r="6" spans="1:6" ht="15" customHeight="1" x14ac:dyDescent="0.25">
      <c r="A6" s="5" t="s">
        <v>160</v>
      </c>
      <c r="B6" s="35"/>
      <c r="C6" s="157">
        <v>18163131</v>
      </c>
      <c r="D6" s="110"/>
      <c r="E6" s="155">
        <v>26652960</v>
      </c>
      <c r="F6" s="3"/>
    </row>
    <row r="7" spans="1:6" s="58" customFormat="1" ht="15" customHeight="1" thickBot="1" x14ac:dyDescent="0.3">
      <c r="A7" s="13" t="s">
        <v>116</v>
      </c>
      <c r="B7" s="20"/>
      <c r="C7" s="101">
        <v>784365470.25</v>
      </c>
      <c r="D7" s="111"/>
      <c r="E7" s="102">
        <v>719091523.15999997</v>
      </c>
      <c r="F7" s="3"/>
    </row>
    <row r="8" spans="1:6" s="58" customFormat="1" ht="15.75" customHeight="1" thickBot="1" x14ac:dyDescent="0.3">
      <c r="A8" s="18" t="s">
        <v>46</v>
      </c>
      <c r="B8" s="19"/>
      <c r="C8" s="66">
        <f>SUM(C5:C7)</f>
        <v>803344659.69000006</v>
      </c>
      <c r="D8" s="112"/>
      <c r="E8" s="91">
        <v>746118269.43999994</v>
      </c>
      <c r="F8" s="28"/>
    </row>
    <row r="9" spans="1:6" s="58" customFormat="1" x14ac:dyDescent="0.25">
      <c r="A9" s="61"/>
      <c r="B9" s="32"/>
      <c r="C9" s="62"/>
      <c r="D9" s="4"/>
      <c r="E9" s="63"/>
      <c r="F9" s="3"/>
    </row>
    <row r="10" spans="1:6" s="58" customFormat="1" x14ac:dyDescent="0.25">
      <c r="A10" s="61"/>
      <c r="B10" s="32"/>
      <c r="C10" s="62"/>
      <c r="D10" s="4"/>
      <c r="E10" s="63"/>
      <c r="F10" s="3"/>
    </row>
    <row r="11" spans="1:6" s="58" customFormat="1" x14ac:dyDescent="0.25">
      <c r="A11" s="61"/>
      <c r="B11" s="32"/>
      <c r="C11" s="62"/>
      <c r="D11" s="4"/>
      <c r="E11" s="63"/>
      <c r="F11" s="3"/>
    </row>
    <row r="12" spans="1:6" s="150" customFormat="1" ht="18.75" customHeight="1" x14ac:dyDescent="0.3">
      <c r="A12" s="139" t="s">
        <v>52</v>
      </c>
      <c r="B12" s="148"/>
      <c r="C12" s="139"/>
      <c r="D12" s="149"/>
      <c r="E12" s="139"/>
      <c r="F12" s="146"/>
    </row>
    <row r="13" spans="1:6" s="59" customFormat="1" ht="6" customHeight="1" x14ac:dyDescent="0.25">
      <c r="A13" s="92"/>
      <c r="B13" s="33"/>
      <c r="C13" s="92"/>
      <c r="D13" s="27"/>
      <c r="E13" s="92"/>
      <c r="F13" s="3"/>
    </row>
    <row r="14" spans="1:6" s="59" customFormat="1" x14ac:dyDescent="0.25">
      <c r="A14" s="74" t="s">
        <v>18</v>
      </c>
      <c r="B14" s="15"/>
      <c r="C14" s="95"/>
      <c r="D14" s="4"/>
      <c r="E14" s="95"/>
      <c r="F14" s="3"/>
    </row>
    <row r="15" spans="1:6" s="60" customFormat="1" ht="15.75" thickBot="1" x14ac:dyDescent="0.3">
      <c r="A15" s="76"/>
      <c r="B15" s="23"/>
      <c r="C15" s="99">
        <v>2021</v>
      </c>
      <c r="D15" s="30"/>
      <c r="E15" s="100">
        <v>2020</v>
      </c>
      <c r="F15" s="138"/>
    </row>
    <row r="16" spans="1:6" s="58" customFormat="1" ht="15" customHeight="1" x14ac:dyDescent="0.25">
      <c r="A16" s="5" t="s">
        <v>22</v>
      </c>
      <c r="B16" s="35"/>
      <c r="C16" s="157">
        <v>788214175</v>
      </c>
      <c r="D16" s="110"/>
      <c r="E16" s="155">
        <v>672302211</v>
      </c>
      <c r="F16" s="3"/>
    </row>
    <row r="17" spans="1:330" ht="15" customHeight="1" x14ac:dyDescent="0.25">
      <c r="A17" s="5" t="s">
        <v>23</v>
      </c>
      <c r="B17" s="35"/>
      <c r="C17" s="283" t="s">
        <v>168</v>
      </c>
      <c r="D17" s="110"/>
      <c r="E17" s="155"/>
      <c r="F17" s="3"/>
    </row>
    <row r="18" spans="1:330" ht="15" customHeight="1" x14ac:dyDescent="0.25">
      <c r="A18" s="5" t="s">
        <v>45</v>
      </c>
      <c r="B18" s="35"/>
      <c r="C18" s="56">
        <v>15000000</v>
      </c>
      <c r="D18" s="110"/>
      <c r="E18" s="55">
        <v>73000000</v>
      </c>
      <c r="F18" s="3"/>
    </row>
    <row r="19" spans="1:330" ht="15" customHeight="1" x14ac:dyDescent="0.25">
      <c r="A19" s="5" t="s">
        <v>139</v>
      </c>
      <c r="B19" s="35"/>
      <c r="C19" s="283" t="s">
        <v>168</v>
      </c>
      <c r="D19" s="110"/>
      <c r="E19" s="55"/>
      <c r="F19" s="3"/>
    </row>
    <row r="20" spans="1:330" ht="15" customHeight="1" thickBot="1" x14ac:dyDescent="0.3">
      <c r="A20" s="13" t="s">
        <v>17</v>
      </c>
      <c r="B20" s="20"/>
      <c r="C20" s="101">
        <v>130485</v>
      </c>
      <c r="D20" s="111"/>
      <c r="E20" s="102">
        <v>816058.44</v>
      </c>
      <c r="F20" s="3"/>
    </row>
    <row r="21" spans="1:330" ht="15.75" customHeight="1" thickBot="1" x14ac:dyDescent="0.3">
      <c r="A21" s="18" t="s">
        <v>46</v>
      </c>
      <c r="B21" s="19"/>
      <c r="C21" s="66">
        <f>SUM(C16:C20)</f>
        <v>803344660</v>
      </c>
      <c r="D21" s="112"/>
      <c r="E21" s="91">
        <v>746118269.44000006</v>
      </c>
      <c r="F21" s="3"/>
    </row>
    <row r="22" spans="1:330" s="232" customFormat="1" ht="13.5" x14ac:dyDescent="0.25">
      <c r="B22" s="231"/>
      <c r="C22" s="231"/>
      <c r="D22" s="230"/>
      <c r="F22" s="230"/>
      <c r="H22" s="230"/>
      <c r="J22" s="230"/>
      <c r="L22" s="230"/>
      <c r="N22" s="230"/>
      <c r="P22" s="230"/>
    </row>
    <row r="23" spans="1:330" s="37" customFormat="1" x14ac:dyDescent="0.25">
      <c r="A23" s="191"/>
      <c r="B23" s="351"/>
      <c r="C23" s="351"/>
      <c r="D23" s="351"/>
      <c r="E23" s="351"/>
      <c r="F23" s="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c r="IU23" s="42"/>
      <c r="IV23" s="42"/>
      <c r="IW23" s="42"/>
      <c r="IX23" s="42"/>
      <c r="IY23" s="42"/>
      <c r="IZ23" s="42"/>
      <c r="JA23" s="42"/>
      <c r="JB23" s="42"/>
      <c r="JC23" s="42"/>
      <c r="JD23" s="42"/>
      <c r="JE23" s="42"/>
      <c r="JF23" s="42"/>
      <c r="JG23" s="42"/>
      <c r="JH23" s="42"/>
      <c r="JI23" s="42"/>
      <c r="JJ23" s="42"/>
      <c r="JK23" s="42"/>
      <c r="JL23" s="42"/>
      <c r="JM23" s="42"/>
      <c r="JN23" s="42"/>
      <c r="JO23" s="42"/>
      <c r="JP23" s="42"/>
      <c r="JQ23" s="42"/>
      <c r="JR23" s="42"/>
      <c r="JS23" s="42"/>
      <c r="JT23" s="42"/>
      <c r="JU23" s="42"/>
      <c r="JV23" s="42"/>
      <c r="JW23" s="42"/>
      <c r="JX23" s="42"/>
      <c r="JY23" s="42"/>
      <c r="JZ23" s="42"/>
      <c r="KA23" s="42"/>
      <c r="KB23" s="42"/>
      <c r="KC23" s="42"/>
      <c r="KD23" s="42"/>
      <c r="KE23" s="42"/>
      <c r="KF23" s="42"/>
      <c r="KG23" s="42"/>
      <c r="KH23" s="42"/>
      <c r="KI23" s="42"/>
      <c r="KJ23" s="42"/>
      <c r="KK23" s="42"/>
      <c r="KL23" s="42"/>
      <c r="KM23" s="42"/>
      <c r="KN23" s="42"/>
      <c r="KO23" s="42"/>
      <c r="KP23" s="42"/>
      <c r="KQ23" s="42"/>
      <c r="KR23" s="42"/>
      <c r="KS23" s="42"/>
      <c r="KT23" s="42"/>
      <c r="KU23" s="42"/>
      <c r="KV23" s="42"/>
      <c r="KW23" s="42"/>
      <c r="KX23" s="42"/>
      <c r="KY23" s="42"/>
      <c r="KZ23" s="42"/>
      <c r="LA23" s="42"/>
      <c r="LB23" s="42"/>
      <c r="LC23" s="42"/>
      <c r="LD23" s="42"/>
      <c r="LE23" s="42"/>
      <c r="LF23" s="42"/>
      <c r="LG23" s="42"/>
      <c r="LH23" s="42"/>
      <c r="LI23" s="42"/>
      <c r="LJ23" s="42"/>
      <c r="LK23" s="42"/>
      <c r="LL23" s="42"/>
      <c r="LM23" s="42"/>
      <c r="LN23" s="42"/>
      <c r="LO23" s="42"/>
      <c r="LP23" s="42"/>
      <c r="LQ23" s="42"/>
      <c r="LR23" s="42"/>
    </row>
  </sheetData>
  <mergeCells count="1">
    <mergeCell ref="B23:E23"/>
  </mergeCells>
  <phoneticPr fontId="0" type="noConversion"/>
  <hyperlinks>
    <hyperlink ref="E1" location="Cover!A2" display="Cover" xr:uid="{C988830E-EFAE-4EE2-AF08-8F3FCD615C0B}"/>
  </hyperlinks>
  <printOptions horizontalCentered="1"/>
  <pageMargins left="1.0236220472440944" right="0.78740157480314965" top="0.47244094488188981" bottom="0.47244094488188981" header="0.19685039370078741" footer="0.19685039370078741"/>
  <pageSetup paperSize="9" scale="78" orientation="landscape" r:id="rId1"/>
  <headerFooter alignWithMargins="0">
    <oddFooter>&amp;L&amp;A&amp;C&amp;F&amp;R&amp;D/&amp;T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72"/>
  <dimension ref="A3:K47"/>
  <sheetViews>
    <sheetView workbookViewId="0">
      <selection activeCell="H25" sqref="H25"/>
    </sheetView>
  </sheetViews>
  <sheetFormatPr baseColWidth="10" defaultColWidth="12" defaultRowHeight="13.5" thickBottom="1" x14ac:dyDescent="0.25"/>
  <cols>
    <col min="1" max="1" width="35" style="161" customWidth="1"/>
    <col min="2" max="2" width="7.33203125" style="161" customWidth="1"/>
    <col min="3" max="3" width="30.6640625" style="161" customWidth="1"/>
    <col min="4" max="4" width="27.83203125" style="161" customWidth="1"/>
    <col min="5" max="9" width="12" style="161"/>
    <col min="10" max="10" width="4.83203125" style="161" customWidth="1"/>
    <col min="11" max="11" width="24.6640625" style="161" customWidth="1"/>
    <col min="12" max="16384" width="12" style="161"/>
  </cols>
  <sheetData>
    <row r="3" spans="1:11" thickBot="1" x14ac:dyDescent="0.25">
      <c r="A3" s="160" t="s">
        <v>59</v>
      </c>
      <c r="F3" s="160" t="s">
        <v>60</v>
      </c>
    </row>
    <row r="4" spans="1:11" ht="17.25" thickBot="1" x14ac:dyDescent="0.35">
      <c r="A4" s="162"/>
      <c r="C4" s="161" t="s">
        <v>29</v>
      </c>
    </row>
    <row r="5" spans="1:11" ht="17.25" thickBot="1" x14ac:dyDescent="0.35">
      <c r="A5" s="163"/>
      <c r="F5" s="349" t="s">
        <v>61</v>
      </c>
      <c r="G5" s="349"/>
      <c r="H5" s="349"/>
      <c r="I5" s="349"/>
      <c r="J5" s="164"/>
      <c r="K5" s="161" t="s">
        <v>62</v>
      </c>
    </row>
    <row r="6" spans="1:11" ht="14.25" thickBot="1" x14ac:dyDescent="0.3">
      <c r="A6" s="165" t="s">
        <v>63</v>
      </c>
      <c r="C6" s="161" t="s">
        <v>4</v>
      </c>
    </row>
    <row r="7" spans="1:11" ht="14.25" thickBot="1" x14ac:dyDescent="0.3">
      <c r="A7" s="165"/>
      <c r="F7" s="350" t="s">
        <v>102</v>
      </c>
      <c r="G7" s="350"/>
      <c r="H7" s="166"/>
      <c r="K7" s="161" t="s">
        <v>103</v>
      </c>
    </row>
    <row r="8" spans="1:11" ht="14.25" thickBot="1" x14ac:dyDescent="0.3">
      <c r="A8" s="167" t="s">
        <v>104</v>
      </c>
      <c r="C8" s="161" t="s">
        <v>105</v>
      </c>
      <c r="F8" s="168"/>
      <c r="G8" s="168"/>
      <c r="H8" s="166"/>
    </row>
    <row r="9" spans="1:11" ht="14.25" thickBot="1" x14ac:dyDescent="0.3">
      <c r="A9" s="165"/>
      <c r="F9" s="168"/>
      <c r="G9" s="168"/>
      <c r="H9" s="166"/>
    </row>
    <row r="10" spans="1:11" ht="14.25" thickBot="1" x14ac:dyDescent="0.3">
      <c r="A10" s="69" t="s">
        <v>64</v>
      </c>
      <c r="C10" s="161" t="s">
        <v>65</v>
      </c>
    </row>
    <row r="11" spans="1:11" ht="14.25" thickBot="1" x14ac:dyDescent="0.3">
      <c r="A11" s="169"/>
    </row>
    <row r="12" spans="1:11" ht="14.25" thickBot="1" x14ac:dyDescent="0.3">
      <c r="A12" s="170">
        <v>2009</v>
      </c>
      <c r="C12" s="161" t="s">
        <v>5</v>
      </c>
    </row>
    <row r="13" spans="1:11" ht="14.25" thickBot="1" x14ac:dyDescent="0.3">
      <c r="A13" s="171"/>
    </row>
    <row r="14" spans="1:11" ht="14.25" thickBot="1" x14ac:dyDescent="0.3">
      <c r="A14" s="172">
        <v>2008</v>
      </c>
      <c r="C14" s="161" t="s">
        <v>66</v>
      </c>
      <c r="D14" s="133" t="s">
        <v>83</v>
      </c>
    </row>
    <row r="18" spans="1:11" thickBot="1" x14ac:dyDescent="0.25">
      <c r="A18" s="160" t="s">
        <v>67</v>
      </c>
    </row>
    <row r="20" spans="1:11" ht="14.25" thickBot="1" x14ac:dyDescent="0.3">
      <c r="A20" s="173" t="s">
        <v>68</v>
      </c>
      <c r="C20" s="161" t="s">
        <v>6</v>
      </c>
    </row>
    <row r="21" spans="1:11" ht="14.25" thickBot="1" x14ac:dyDescent="0.3">
      <c r="A21" s="174"/>
    </row>
    <row r="22" spans="1:11" ht="14.25" thickBot="1" x14ac:dyDescent="0.25">
      <c r="A22" s="175"/>
      <c r="C22" s="161" t="s">
        <v>13</v>
      </c>
    </row>
    <row r="23" spans="1:11" ht="14.25" thickBot="1" x14ac:dyDescent="0.25">
      <c r="A23" s="175"/>
      <c r="K23" s="167"/>
    </row>
    <row r="24" spans="1:11" ht="14.25" thickBot="1" x14ac:dyDescent="0.3">
      <c r="A24" s="198" t="s">
        <v>69</v>
      </c>
      <c r="C24" s="161" t="s">
        <v>19</v>
      </c>
    </row>
    <row r="26" spans="1:11" ht="14.25" thickBot="1" x14ac:dyDescent="0.3">
      <c r="A26" s="176" t="s">
        <v>69</v>
      </c>
      <c r="C26" s="161" t="s">
        <v>70</v>
      </c>
    </row>
    <row r="28" spans="1:11" ht="14.25" thickBot="1" x14ac:dyDescent="0.3">
      <c r="A28" s="177" t="s">
        <v>71</v>
      </c>
      <c r="C28" s="161" t="s">
        <v>72</v>
      </c>
    </row>
    <row r="30" spans="1:11" ht="14.25" thickBot="1" x14ac:dyDescent="0.3">
      <c r="A30" s="13"/>
      <c r="C30" s="161" t="s">
        <v>73</v>
      </c>
    </row>
    <row r="32" spans="1:11" ht="14.25" thickBot="1" x14ac:dyDescent="0.3">
      <c r="A32" s="14" t="s">
        <v>74</v>
      </c>
      <c r="C32" s="161" t="s">
        <v>75</v>
      </c>
      <c r="D32" s="161" t="s">
        <v>76</v>
      </c>
    </row>
    <row r="34" spans="1:7" ht="14.25" thickBot="1" x14ac:dyDescent="0.3">
      <c r="A34" s="154" t="s">
        <v>77</v>
      </c>
      <c r="C34" s="161" t="s">
        <v>75</v>
      </c>
    </row>
    <row r="36" spans="1:7" ht="14.25" thickBot="1" x14ac:dyDescent="0.3">
      <c r="A36" s="178" t="s">
        <v>78</v>
      </c>
      <c r="C36" s="161" t="s">
        <v>7</v>
      </c>
    </row>
    <row r="40" spans="1:7" thickBot="1" x14ac:dyDescent="0.25">
      <c r="A40" s="160" t="s">
        <v>79</v>
      </c>
    </row>
    <row r="41" spans="1:7" ht="15.75" thickBot="1" x14ac:dyDescent="0.25">
      <c r="A41" s="179"/>
      <c r="C41" s="161" t="s">
        <v>8</v>
      </c>
    </row>
    <row r="42" spans="1:7" ht="15.75" thickBot="1" x14ac:dyDescent="0.25">
      <c r="A42" s="179"/>
    </row>
    <row r="43" spans="1:7" ht="15" thickBot="1" x14ac:dyDescent="0.25">
      <c r="A43" s="180"/>
      <c r="C43" s="161" t="s">
        <v>9</v>
      </c>
    </row>
    <row r="45" spans="1:7" ht="14.25" thickBot="1" x14ac:dyDescent="0.3">
      <c r="A45" s="16">
        <v>1</v>
      </c>
      <c r="C45" s="181" t="s">
        <v>14</v>
      </c>
      <c r="D45" s="181"/>
      <c r="E45" s="181"/>
      <c r="F45" s="181"/>
      <c r="G45" s="181"/>
    </row>
    <row r="47" spans="1:7" thickBot="1" x14ac:dyDescent="0.25">
      <c r="A47" s="182" t="s">
        <v>80</v>
      </c>
      <c r="B47" s="181"/>
      <c r="C47" s="181" t="s">
        <v>10</v>
      </c>
      <c r="D47" s="181"/>
      <c r="E47" s="181"/>
    </row>
  </sheetData>
  <mergeCells count="2">
    <mergeCell ref="F5:I5"/>
    <mergeCell ref="F7:G7"/>
  </mergeCells>
  <pageMargins left="0.78740157499999996" right="0.78740157499999996" top="0.984251969" bottom="0.984251969" header="0.4921259845" footer="0.4921259845"/>
  <pageSetup paperSize="9" orientation="portrait" verticalDpi="1200"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511">
    <pageSetUpPr fitToPage="1"/>
  </sheetPr>
  <dimension ref="A1:F18"/>
  <sheetViews>
    <sheetView zoomScaleNormal="100" workbookViewId="0">
      <selection activeCell="E1" sqref="E1"/>
    </sheetView>
  </sheetViews>
  <sheetFormatPr baseColWidth="10" defaultColWidth="13.33203125" defaultRowHeight="15" x14ac:dyDescent="0.25"/>
  <cols>
    <col min="1" max="1" width="102.83203125" style="10" customWidth="1"/>
    <col min="2" max="2" width="2.83203125" style="15" customWidth="1"/>
    <col min="3" max="3" width="14.83203125" style="227" customWidth="1"/>
    <col min="4" max="4" width="2.83203125" style="2" customWidth="1"/>
    <col min="5" max="5" width="14.83203125" style="68" customWidth="1"/>
    <col min="6" max="6" width="2.83203125" style="3" customWidth="1"/>
    <col min="7" max="16384" width="13.33203125" style="10"/>
  </cols>
  <sheetData>
    <row r="1" spans="1:6" s="140" customFormat="1" ht="18.75" x14ac:dyDescent="0.3">
      <c r="A1" s="139" t="s">
        <v>49</v>
      </c>
      <c r="B1" s="144"/>
      <c r="C1" s="215"/>
      <c r="D1" s="145"/>
      <c r="E1" s="308" t="s">
        <v>176</v>
      </c>
      <c r="F1" s="146"/>
    </row>
    <row r="2" spans="1:6" s="216" customFormat="1" ht="6" customHeight="1" x14ac:dyDescent="0.25">
      <c r="A2" s="72"/>
      <c r="B2" s="24"/>
      <c r="C2" s="73"/>
      <c r="D2" s="21"/>
      <c r="E2" s="73"/>
      <c r="F2" s="12"/>
    </row>
    <row r="3" spans="1:6" s="217" customFormat="1" x14ac:dyDescent="0.25">
      <c r="A3" s="74" t="s">
        <v>35</v>
      </c>
      <c r="B3" s="32"/>
      <c r="C3" s="74"/>
      <c r="D3" s="22"/>
      <c r="E3" s="74"/>
      <c r="F3" s="12"/>
    </row>
    <row r="4" spans="1:6" s="217" customFormat="1" ht="15.75" thickBot="1" x14ac:dyDescent="0.3">
      <c r="A4" s="76"/>
      <c r="B4" s="23"/>
      <c r="C4" s="218">
        <v>2021</v>
      </c>
      <c r="D4" s="25"/>
      <c r="E4" s="219">
        <v>2020</v>
      </c>
      <c r="F4" s="136"/>
    </row>
    <row r="5" spans="1:6" s="217" customFormat="1" ht="15" customHeight="1" thickBot="1" x14ac:dyDescent="0.3">
      <c r="A5" s="303" t="s">
        <v>113</v>
      </c>
      <c r="B5" s="304"/>
      <c r="C5" s="305"/>
      <c r="D5" s="306"/>
      <c r="E5" s="307"/>
      <c r="F5" s="136"/>
    </row>
    <row r="6" spans="1:6" s="216" customFormat="1" ht="15" customHeight="1" thickBot="1" x14ac:dyDescent="0.3">
      <c r="A6" s="296" t="s">
        <v>53</v>
      </c>
      <c r="B6" s="297"/>
      <c r="C6" s="298">
        <v>764</v>
      </c>
      <c r="D6" s="299"/>
      <c r="E6" s="300">
        <v>712</v>
      </c>
      <c r="F6" s="114"/>
    </row>
    <row r="7" spans="1:6" s="216" customFormat="1" ht="15" customHeight="1" thickBot="1" x14ac:dyDescent="0.3">
      <c r="A7" s="296" t="s">
        <v>84</v>
      </c>
      <c r="B7" s="297"/>
      <c r="C7" s="298">
        <v>0</v>
      </c>
      <c r="D7" s="299"/>
      <c r="E7" s="300">
        <v>1</v>
      </c>
      <c r="F7" s="114"/>
    </row>
    <row r="8" spans="1:6" s="216" customFormat="1" ht="15" customHeight="1" thickBot="1" x14ac:dyDescent="0.3">
      <c r="A8" s="296" t="s">
        <v>91</v>
      </c>
      <c r="B8" s="297"/>
      <c r="C8" s="298">
        <v>-13</v>
      </c>
      <c r="D8" s="299"/>
      <c r="E8" s="300">
        <v>1</v>
      </c>
      <c r="F8" s="114"/>
    </row>
    <row r="9" spans="1:6" s="216" customFormat="1" ht="15" customHeight="1" thickBot="1" x14ac:dyDescent="0.3">
      <c r="A9" s="296" t="s">
        <v>54</v>
      </c>
      <c r="B9" s="297"/>
      <c r="C9" s="298">
        <v>51</v>
      </c>
      <c r="D9" s="299"/>
      <c r="E9" s="300">
        <v>52</v>
      </c>
      <c r="F9" s="114"/>
    </row>
    <row r="10" spans="1:6" s="216" customFormat="1" ht="15" customHeight="1" thickBot="1" x14ac:dyDescent="0.3">
      <c r="A10" s="296" t="s">
        <v>55</v>
      </c>
      <c r="B10" s="297"/>
      <c r="C10" s="298">
        <v>-7</v>
      </c>
      <c r="D10" s="299"/>
      <c r="E10" s="300">
        <v>-5</v>
      </c>
      <c r="F10" s="114"/>
    </row>
    <row r="11" spans="1:6" s="216" customFormat="1" ht="15" customHeight="1" thickBot="1" x14ac:dyDescent="0.3">
      <c r="A11" s="296" t="s">
        <v>56</v>
      </c>
      <c r="B11" s="297"/>
      <c r="C11" s="301">
        <v>-18</v>
      </c>
      <c r="D11" s="299"/>
      <c r="E11" s="302">
        <v>10</v>
      </c>
      <c r="F11" s="28"/>
    </row>
    <row r="12" spans="1:6" s="37" customFormat="1" ht="15" customHeight="1" x14ac:dyDescent="0.25">
      <c r="A12" s="201" t="s">
        <v>131</v>
      </c>
      <c r="B12" s="292"/>
      <c r="C12" s="293">
        <f>SUM(C6:C11)</f>
        <v>777</v>
      </c>
      <c r="D12" s="294"/>
      <c r="E12" s="295">
        <v>771</v>
      </c>
      <c r="F12" s="78"/>
    </row>
    <row r="13" spans="1:6" s="37" customFormat="1" ht="15" customHeight="1" x14ac:dyDescent="0.25">
      <c r="A13" s="201" t="s">
        <v>96</v>
      </c>
      <c r="B13" s="202"/>
      <c r="C13" s="220">
        <v>-10</v>
      </c>
      <c r="D13" s="203"/>
      <c r="E13" s="222">
        <v>-8</v>
      </c>
      <c r="F13" s="78"/>
    </row>
    <row r="14" spans="1:6" s="37" customFormat="1" ht="15" customHeight="1" x14ac:dyDescent="0.25">
      <c r="A14" s="201" t="s">
        <v>28</v>
      </c>
      <c r="B14" s="202"/>
      <c r="C14" s="220">
        <v>-10</v>
      </c>
      <c r="D14" s="203"/>
      <c r="E14" s="221">
        <v>-8</v>
      </c>
      <c r="F14" s="78"/>
    </row>
    <row r="15" spans="1:6" s="37" customFormat="1" ht="15" customHeight="1" x14ac:dyDescent="0.25">
      <c r="A15" s="201" t="s">
        <v>114</v>
      </c>
      <c r="B15" s="202"/>
      <c r="C15" s="220">
        <v>42</v>
      </c>
      <c r="D15" s="203"/>
      <c r="E15" s="221">
        <v>42</v>
      </c>
      <c r="F15" s="78"/>
    </row>
    <row r="16" spans="1:6" s="37" customFormat="1" ht="15" customHeight="1" x14ac:dyDescent="0.25">
      <c r="A16" s="201" t="s">
        <v>115</v>
      </c>
      <c r="B16" s="202"/>
      <c r="C16" s="220">
        <v>-5</v>
      </c>
      <c r="D16" s="203"/>
      <c r="E16" s="221">
        <v>-71</v>
      </c>
      <c r="F16" s="78"/>
    </row>
    <row r="17" spans="1:6" s="37" customFormat="1" ht="15" customHeight="1" thickBot="1" x14ac:dyDescent="0.3">
      <c r="A17" s="17" t="s">
        <v>144</v>
      </c>
      <c r="B17" s="223"/>
      <c r="C17" s="224">
        <v>-10</v>
      </c>
      <c r="D17" s="225"/>
      <c r="E17" s="226">
        <v>-7</v>
      </c>
      <c r="F17" s="78"/>
    </row>
    <row r="18" spans="1:6" s="37" customFormat="1" ht="15.75" thickBot="1" x14ac:dyDescent="0.3">
      <c r="A18" s="52" t="s">
        <v>116</v>
      </c>
      <c r="B18" s="20"/>
      <c r="C18" s="66">
        <f>C12+C15+C14+C13+C16+C17</f>
        <v>784</v>
      </c>
      <c r="D18" s="112"/>
      <c r="E18" s="91">
        <v>719</v>
      </c>
      <c r="F18" s="78"/>
    </row>
  </sheetData>
  <phoneticPr fontId="0" type="noConversion"/>
  <hyperlinks>
    <hyperlink ref="E1" location="Cover!A2" display="Cover" xr:uid="{18321BA6-21FE-4594-8357-2634B7644395}"/>
  </hyperlinks>
  <printOptions horizontalCentered="1"/>
  <pageMargins left="1.0236220472440944" right="0.78740157480314965" top="0.47244094488188981" bottom="0.47244094488188981" header="0.19685039370078741" footer="0.19685039370078741"/>
  <pageSetup paperSize="9" scale="99" orientation="landscape" r:id="rId1"/>
  <headerFooter alignWithMargins="0">
    <oddFooter>&amp;L&amp;A&amp;C&amp;F&amp;R&amp;D/&amp;T</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7">
    <pageSetUpPr fitToPage="1"/>
  </sheetPr>
  <dimension ref="A1:LR50"/>
  <sheetViews>
    <sheetView topLeftCell="A28" zoomScaleNormal="100" zoomScaleSheetLayoutView="100" workbookViewId="0">
      <selection activeCell="A56" sqref="A56"/>
    </sheetView>
  </sheetViews>
  <sheetFormatPr baseColWidth="10" defaultColWidth="13.33203125" defaultRowHeight="15" x14ac:dyDescent="0.25"/>
  <cols>
    <col min="1" max="1" width="102.83203125" style="10" customWidth="1"/>
    <col min="2" max="2" width="2.83203125" style="15" customWidth="1"/>
    <col min="3" max="3" width="14.83203125" style="79" customWidth="1"/>
    <col min="4" max="4" width="2.83203125" style="2" customWidth="1"/>
    <col min="5" max="5" width="14.83203125" style="68" customWidth="1"/>
    <col min="6" max="6" width="2.83203125" style="2" customWidth="1"/>
    <col min="7" max="7" width="13.33203125" style="42"/>
    <col min="8" max="8" width="17.6640625" style="42" bestFit="1" customWidth="1"/>
    <col min="9" max="330" width="13.33203125" style="42"/>
    <col min="331" max="16384" width="13.33203125" style="37"/>
  </cols>
  <sheetData>
    <row r="1" spans="1:330" s="140" customFormat="1" ht="18.75" customHeight="1" x14ac:dyDescent="0.3">
      <c r="A1" s="139" t="s">
        <v>50</v>
      </c>
      <c r="B1" s="144"/>
      <c r="C1" s="143"/>
      <c r="D1" s="145"/>
      <c r="E1" s="308" t="s">
        <v>176</v>
      </c>
      <c r="F1" s="145"/>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3"/>
      <c r="BU1" s="183"/>
      <c r="BV1" s="183"/>
      <c r="BW1" s="183"/>
      <c r="BX1" s="183"/>
      <c r="BY1" s="183"/>
      <c r="BZ1" s="183"/>
      <c r="CA1" s="183"/>
      <c r="CB1" s="183"/>
      <c r="CC1" s="183"/>
      <c r="CD1" s="183"/>
      <c r="CE1" s="183"/>
      <c r="CF1" s="183"/>
      <c r="CG1" s="183"/>
      <c r="CH1" s="183"/>
      <c r="CI1" s="183"/>
      <c r="CJ1" s="183"/>
      <c r="CK1" s="183"/>
      <c r="CL1" s="183"/>
      <c r="CM1" s="183"/>
      <c r="CN1" s="183"/>
      <c r="CO1" s="183"/>
      <c r="CP1" s="183"/>
      <c r="CQ1" s="183"/>
      <c r="CR1" s="183"/>
      <c r="CS1" s="183"/>
      <c r="CT1" s="183"/>
      <c r="CU1" s="183"/>
      <c r="CV1" s="183"/>
      <c r="CW1" s="183"/>
      <c r="CX1" s="183"/>
      <c r="CY1" s="183"/>
      <c r="CZ1" s="183"/>
      <c r="DA1" s="183"/>
      <c r="DB1" s="183"/>
      <c r="DC1" s="183"/>
      <c r="DD1" s="183"/>
      <c r="DE1" s="183"/>
      <c r="DF1" s="183"/>
      <c r="DG1" s="183"/>
      <c r="DH1" s="183"/>
      <c r="DI1" s="183"/>
      <c r="DJ1" s="183"/>
      <c r="DK1" s="183"/>
      <c r="DL1" s="183"/>
      <c r="DM1" s="183"/>
      <c r="DN1" s="183"/>
      <c r="DO1" s="183"/>
      <c r="DP1" s="183"/>
      <c r="DQ1" s="183"/>
      <c r="DR1" s="183"/>
      <c r="DS1" s="183"/>
      <c r="DT1" s="183"/>
      <c r="DU1" s="183"/>
      <c r="DV1" s="183"/>
      <c r="DW1" s="183"/>
      <c r="DX1" s="183"/>
      <c r="DY1" s="183"/>
      <c r="DZ1" s="183"/>
      <c r="EA1" s="183"/>
      <c r="EB1" s="183"/>
      <c r="EC1" s="183"/>
      <c r="ED1" s="183"/>
      <c r="EE1" s="183"/>
      <c r="EF1" s="183"/>
      <c r="EG1" s="183"/>
      <c r="EH1" s="183"/>
      <c r="EI1" s="183"/>
      <c r="EJ1" s="183"/>
      <c r="EK1" s="183"/>
      <c r="EL1" s="183"/>
      <c r="EM1" s="183"/>
      <c r="EN1" s="183"/>
      <c r="EO1" s="183"/>
      <c r="EP1" s="183"/>
      <c r="EQ1" s="183"/>
      <c r="ER1" s="183"/>
      <c r="ES1" s="183"/>
      <c r="ET1" s="183"/>
      <c r="EU1" s="183"/>
      <c r="EV1" s="183"/>
      <c r="EW1" s="183"/>
      <c r="EX1" s="183"/>
      <c r="EY1" s="183"/>
      <c r="EZ1" s="183"/>
      <c r="FA1" s="183"/>
      <c r="FB1" s="183"/>
      <c r="FC1" s="183"/>
      <c r="FD1" s="183"/>
      <c r="FE1" s="183"/>
      <c r="FF1" s="183"/>
      <c r="FG1" s="183"/>
      <c r="FH1" s="183"/>
      <c r="FI1" s="183"/>
      <c r="FJ1" s="183"/>
      <c r="FK1" s="183"/>
      <c r="FL1" s="183"/>
      <c r="FM1" s="183"/>
      <c r="FN1" s="183"/>
      <c r="FO1" s="183"/>
      <c r="FP1" s="183"/>
      <c r="FQ1" s="183"/>
      <c r="FR1" s="183"/>
      <c r="FS1" s="183"/>
      <c r="FT1" s="183"/>
      <c r="FU1" s="183"/>
      <c r="FV1" s="183"/>
      <c r="FW1" s="183"/>
      <c r="FX1" s="183"/>
      <c r="FY1" s="183"/>
      <c r="FZ1" s="183"/>
      <c r="GA1" s="183"/>
      <c r="GB1" s="183"/>
      <c r="GC1" s="183"/>
      <c r="GD1" s="183"/>
      <c r="GE1" s="183"/>
      <c r="GF1" s="183"/>
      <c r="GG1" s="183"/>
      <c r="GH1" s="183"/>
      <c r="GI1" s="183"/>
      <c r="GJ1" s="183"/>
      <c r="GK1" s="183"/>
      <c r="GL1" s="183"/>
      <c r="GM1" s="183"/>
      <c r="GN1" s="183"/>
      <c r="GO1" s="183"/>
      <c r="GP1" s="183"/>
      <c r="GQ1" s="183"/>
      <c r="GR1" s="183"/>
      <c r="GS1" s="183"/>
      <c r="GT1" s="183"/>
      <c r="GU1" s="183"/>
      <c r="GV1" s="183"/>
      <c r="GW1" s="183"/>
      <c r="GX1" s="183"/>
      <c r="GY1" s="183"/>
      <c r="GZ1" s="183"/>
      <c r="HA1" s="183"/>
      <c r="HB1" s="183"/>
      <c r="HC1" s="183"/>
      <c r="HD1" s="183"/>
      <c r="HE1" s="183"/>
      <c r="HF1" s="183"/>
      <c r="HG1" s="183"/>
      <c r="HH1" s="183"/>
      <c r="HI1" s="183"/>
      <c r="HJ1" s="183"/>
      <c r="HK1" s="183"/>
      <c r="HL1" s="183"/>
      <c r="HM1" s="183"/>
      <c r="HN1" s="183"/>
      <c r="HO1" s="183"/>
      <c r="HP1" s="183"/>
      <c r="HQ1" s="183"/>
      <c r="HR1" s="183"/>
      <c r="HS1" s="183"/>
      <c r="HT1" s="183"/>
      <c r="HU1" s="183"/>
      <c r="HV1" s="183"/>
      <c r="HW1" s="183"/>
      <c r="HX1" s="183"/>
      <c r="HY1" s="183"/>
      <c r="HZ1" s="183"/>
      <c r="IA1" s="183"/>
      <c r="IB1" s="183"/>
      <c r="IC1" s="183"/>
      <c r="ID1" s="183"/>
      <c r="IE1" s="183"/>
      <c r="IF1" s="183"/>
      <c r="IG1" s="183"/>
      <c r="IH1" s="183"/>
      <c r="II1" s="183"/>
      <c r="IJ1" s="183"/>
      <c r="IK1" s="183"/>
      <c r="IL1" s="183"/>
      <c r="IM1" s="183"/>
      <c r="IN1" s="183"/>
      <c r="IO1" s="183"/>
      <c r="IP1" s="183"/>
      <c r="IQ1" s="183"/>
      <c r="IR1" s="183"/>
      <c r="IS1" s="183"/>
      <c r="IT1" s="183"/>
      <c r="IU1" s="183"/>
      <c r="IV1" s="183"/>
      <c r="IW1" s="183"/>
      <c r="IX1" s="183"/>
      <c r="IY1" s="183"/>
      <c r="IZ1" s="183"/>
      <c r="JA1" s="183"/>
      <c r="JB1" s="183"/>
      <c r="JC1" s="183"/>
      <c r="JD1" s="183"/>
      <c r="JE1" s="183"/>
      <c r="JF1" s="183"/>
      <c r="JG1" s="183"/>
      <c r="JH1" s="183"/>
      <c r="JI1" s="183"/>
      <c r="JJ1" s="183"/>
      <c r="JK1" s="183"/>
      <c r="JL1" s="183"/>
      <c r="JM1" s="183"/>
      <c r="JN1" s="183"/>
      <c r="JO1" s="183"/>
      <c r="JP1" s="183"/>
      <c r="JQ1" s="183"/>
      <c r="JR1" s="183"/>
      <c r="JS1" s="183"/>
      <c r="JT1" s="183"/>
      <c r="JU1" s="183"/>
      <c r="JV1" s="183"/>
      <c r="JW1" s="183"/>
      <c r="JX1" s="183"/>
      <c r="JY1" s="183"/>
      <c r="JZ1" s="183"/>
      <c r="KA1" s="183"/>
      <c r="KB1" s="183"/>
      <c r="KC1" s="183"/>
      <c r="KD1" s="183"/>
      <c r="KE1" s="183"/>
      <c r="KF1" s="183"/>
      <c r="KG1" s="183"/>
      <c r="KH1" s="183"/>
      <c r="KI1" s="183"/>
      <c r="KJ1" s="183"/>
      <c r="KK1" s="183"/>
      <c r="KL1" s="183"/>
      <c r="KM1" s="183"/>
      <c r="KN1" s="183"/>
      <c r="KO1" s="183"/>
      <c r="KP1" s="183"/>
      <c r="KQ1" s="183"/>
      <c r="KR1" s="183"/>
      <c r="KS1" s="183"/>
      <c r="KT1" s="183"/>
      <c r="KU1" s="183"/>
      <c r="KV1" s="183"/>
      <c r="KW1" s="183"/>
      <c r="KX1" s="183"/>
      <c r="KY1" s="183"/>
      <c r="KZ1" s="183"/>
      <c r="LA1" s="183"/>
      <c r="LB1" s="183"/>
      <c r="LC1" s="183"/>
      <c r="LD1" s="183"/>
      <c r="LE1" s="183"/>
      <c r="LF1" s="183"/>
      <c r="LG1" s="183"/>
      <c r="LH1" s="183"/>
      <c r="LI1" s="183"/>
      <c r="LJ1" s="183"/>
      <c r="LK1" s="183"/>
      <c r="LL1" s="183"/>
      <c r="LM1" s="183"/>
      <c r="LN1" s="183"/>
      <c r="LO1" s="183"/>
      <c r="LP1" s="183"/>
      <c r="LQ1" s="183"/>
      <c r="LR1" s="183"/>
    </row>
    <row r="2" spans="1:330" ht="6" customHeight="1" x14ac:dyDescent="0.25">
      <c r="A2" s="72"/>
      <c r="B2" s="24"/>
      <c r="C2" s="80"/>
      <c r="D2" s="21"/>
      <c r="E2" s="80"/>
      <c r="F2" s="22"/>
    </row>
    <row r="3" spans="1:330" x14ac:dyDescent="0.25">
      <c r="A3" s="74" t="s">
        <v>35</v>
      </c>
      <c r="B3" s="32"/>
      <c r="C3" s="81"/>
      <c r="D3" s="22"/>
      <c r="E3" s="81"/>
      <c r="F3" s="22"/>
    </row>
    <row r="4" spans="1:330" ht="15.75" thickBot="1" x14ac:dyDescent="0.3">
      <c r="A4" s="75"/>
      <c r="B4" s="23"/>
      <c r="C4" s="82">
        <v>44561</v>
      </c>
      <c r="D4" s="25"/>
      <c r="E4" s="86">
        <v>44196</v>
      </c>
      <c r="F4" s="136"/>
    </row>
    <row r="5" spans="1:330" x14ac:dyDescent="0.25">
      <c r="A5" s="71"/>
      <c r="B5" s="32"/>
      <c r="C5" s="87"/>
      <c r="D5" s="123"/>
      <c r="E5" s="87"/>
      <c r="F5" s="22"/>
    </row>
    <row r="6" spans="1:330" s="57" customFormat="1" ht="15.75" thickBot="1" x14ac:dyDescent="0.3">
      <c r="A6" s="275" t="s">
        <v>31</v>
      </c>
      <c r="B6" s="275"/>
      <c r="C6" s="276"/>
      <c r="D6" s="275"/>
      <c r="E6" s="275"/>
      <c r="F6" s="2"/>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c r="FK6" s="268"/>
      <c r="FL6" s="268"/>
      <c r="FM6" s="268"/>
      <c r="FN6" s="268"/>
      <c r="FO6" s="268"/>
      <c r="FP6" s="268"/>
      <c r="FQ6" s="268"/>
      <c r="FR6" s="268"/>
      <c r="FS6" s="268"/>
      <c r="FT6" s="268"/>
      <c r="FU6" s="268"/>
      <c r="FV6" s="268"/>
      <c r="FW6" s="268"/>
      <c r="FX6" s="268"/>
      <c r="FY6" s="268"/>
      <c r="FZ6" s="268"/>
      <c r="GA6" s="268"/>
      <c r="GB6" s="268"/>
      <c r="GC6" s="268"/>
      <c r="GD6" s="268"/>
      <c r="GE6" s="268"/>
      <c r="GF6" s="268"/>
      <c r="GG6" s="268"/>
      <c r="GH6" s="268"/>
      <c r="GI6" s="268"/>
      <c r="GJ6" s="268"/>
      <c r="GK6" s="268"/>
      <c r="GL6" s="268"/>
      <c r="GM6" s="268"/>
      <c r="GN6" s="268"/>
      <c r="GO6" s="268"/>
      <c r="GP6" s="268"/>
      <c r="GQ6" s="268"/>
      <c r="GR6" s="268"/>
      <c r="GS6" s="268"/>
      <c r="GT6" s="268"/>
      <c r="GU6" s="268"/>
      <c r="GV6" s="268"/>
      <c r="GW6" s="268"/>
      <c r="GX6" s="268"/>
      <c r="GY6" s="268"/>
      <c r="GZ6" s="268"/>
      <c r="HA6" s="268"/>
      <c r="HB6" s="268"/>
      <c r="HC6" s="268"/>
      <c r="HD6" s="268"/>
      <c r="HE6" s="268"/>
      <c r="HF6" s="268"/>
      <c r="HG6" s="268"/>
      <c r="HH6" s="268"/>
      <c r="HI6" s="268"/>
      <c r="HJ6" s="268"/>
      <c r="HK6" s="268"/>
      <c r="HL6" s="268"/>
      <c r="HM6" s="268"/>
      <c r="HN6" s="268"/>
      <c r="HO6" s="268"/>
      <c r="HP6" s="268"/>
      <c r="HQ6" s="268"/>
      <c r="HR6" s="268"/>
      <c r="HS6" s="268"/>
      <c r="HT6" s="268"/>
      <c r="HU6" s="268"/>
      <c r="HV6" s="268"/>
      <c r="HW6" s="268"/>
      <c r="HX6" s="268"/>
      <c r="HY6" s="268"/>
      <c r="HZ6" s="268"/>
      <c r="IA6" s="268"/>
      <c r="IB6" s="268"/>
      <c r="IC6" s="268"/>
      <c r="ID6" s="268"/>
      <c r="IE6" s="268"/>
      <c r="IF6" s="268"/>
      <c r="IG6" s="268"/>
      <c r="IH6" s="268"/>
      <c r="II6" s="268"/>
      <c r="IJ6" s="268"/>
      <c r="IK6" s="268"/>
      <c r="IL6" s="268"/>
      <c r="IM6" s="268"/>
      <c r="IN6" s="268"/>
      <c r="IO6" s="268"/>
      <c r="IP6" s="268"/>
      <c r="IQ6" s="268"/>
      <c r="IR6" s="268"/>
      <c r="IS6" s="268"/>
      <c r="IT6" s="268"/>
      <c r="IU6" s="268"/>
      <c r="IV6" s="268"/>
      <c r="IW6" s="268"/>
      <c r="IX6" s="268"/>
      <c r="IY6" s="268"/>
      <c r="IZ6" s="268"/>
      <c r="JA6" s="268"/>
      <c r="JB6" s="268"/>
      <c r="JC6" s="268"/>
      <c r="JD6" s="268"/>
      <c r="JE6" s="268"/>
      <c r="JF6" s="268"/>
      <c r="JG6" s="268"/>
      <c r="JH6" s="268"/>
      <c r="JI6" s="268"/>
      <c r="JJ6" s="268"/>
      <c r="JK6" s="268"/>
      <c r="JL6" s="268"/>
      <c r="JM6" s="268"/>
      <c r="JN6" s="268"/>
      <c r="JO6" s="268"/>
      <c r="JP6" s="268"/>
      <c r="JQ6" s="268"/>
      <c r="JR6" s="268"/>
      <c r="JS6" s="268"/>
      <c r="JT6" s="268"/>
      <c r="JU6" s="268"/>
      <c r="JV6" s="268"/>
      <c r="JW6" s="268"/>
      <c r="JX6" s="268"/>
      <c r="JY6" s="268"/>
      <c r="JZ6" s="268"/>
      <c r="KA6" s="268"/>
      <c r="KB6" s="268"/>
      <c r="KC6" s="268"/>
      <c r="KD6" s="268"/>
      <c r="KE6" s="268"/>
      <c r="KF6" s="268"/>
      <c r="KG6" s="268"/>
      <c r="KH6" s="268"/>
      <c r="KI6" s="268"/>
      <c r="KJ6" s="268"/>
      <c r="KK6" s="268"/>
      <c r="KL6" s="268"/>
      <c r="KM6" s="268"/>
      <c r="KN6" s="268"/>
      <c r="KO6" s="268"/>
      <c r="KP6" s="268"/>
      <c r="KQ6" s="268"/>
      <c r="KR6" s="268"/>
      <c r="KS6" s="268"/>
      <c r="KT6" s="268"/>
      <c r="KU6" s="268"/>
      <c r="KV6" s="268"/>
      <c r="KW6" s="268"/>
      <c r="KX6" s="268"/>
      <c r="KY6" s="268"/>
      <c r="KZ6" s="268"/>
      <c r="LA6" s="268"/>
      <c r="LB6" s="268"/>
      <c r="LC6" s="268"/>
      <c r="LD6" s="268"/>
      <c r="LE6" s="268"/>
      <c r="LF6" s="268"/>
      <c r="LG6" s="268"/>
      <c r="LH6" s="268"/>
      <c r="LI6" s="268"/>
      <c r="LJ6" s="268"/>
      <c r="LK6" s="268"/>
      <c r="LL6" s="268"/>
      <c r="LM6" s="268"/>
      <c r="LN6" s="268"/>
      <c r="LO6" s="268"/>
      <c r="LP6" s="268"/>
      <c r="LQ6" s="268"/>
      <c r="LR6" s="268"/>
    </row>
    <row r="7" spans="1:330" ht="15" customHeight="1" x14ac:dyDescent="0.25">
      <c r="A7" s="70" t="s">
        <v>0</v>
      </c>
      <c r="B7" s="36"/>
      <c r="C7" s="84">
        <v>52</v>
      </c>
      <c r="D7" s="124"/>
      <c r="E7" s="89">
        <v>28</v>
      </c>
      <c r="F7" s="22"/>
    </row>
    <row r="8" spans="1:330" ht="15" customHeight="1" x14ac:dyDescent="0.25">
      <c r="A8" s="70" t="s">
        <v>20</v>
      </c>
      <c r="B8" s="36"/>
      <c r="C8" s="84">
        <v>260</v>
      </c>
      <c r="D8" s="124"/>
      <c r="E8" s="89">
        <v>165</v>
      </c>
      <c r="F8" s="22"/>
    </row>
    <row r="9" spans="1:330" ht="15" customHeight="1" x14ac:dyDescent="0.25">
      <c r="A9" s="70" t="s">
        <v>27</v>
      </c>
      <c r="B9" s="36"/>
      <c r="C9" s="84">
        <v>3</v>
      </c>
      <c r="D9" s="124"/>
      <c r="E9" s="89">
        <v>2</v>
      </c>
      <c r="F9" s="22"/>
    </row>
    <row r="10" spans="1:330" ht="15" customHeight="1" thickBot="1" x14ac:dyDescent="0.3">
      <c r="A10" s="205" t="s">
        <v>136</v>
      </c>
      <c r="B10" s="23"/>
      <c r="C10" s="65">
        <v>9</v>
      </c>
      <c r="D10" s="125"/>
      <c r="E10" s="34">
        <v>9</v>
      </c>
      <c r="F10" s="22"/>
    </row>
    <row r="11" spans="1:330" s="38" customFormat="1" ht="15.75" thickBot="1" x14ac:dyDescent="0.3">
      <c r="A11" s="204" t="s">
        <v>11</v>
      </c>
      <c r="B11" s="1"/>
      <c r="C11" s="85">
        <v>325</v>
      </c>
      <c r="D11" s="126"/>
      <c r="E11" s="90">
        <v>203</v>
      </c>
      <c r="F11" s="2"/>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c r="BW11" s="269"/>
      <c r="BX11" s="269"/>
      <c r="BY11" s="269"/>
      <c r="BZ11" s="269"/>
      <c r="CA11" s="269"/>
      <c r="CB11" s="269"/>
      <c r="CC11" s="269"/>
      <c r="CD11" s="269"/>
      <c r="CE11" s="269"/>
      <c r="CF11" s="269"/>
      <c r="CG11" s="269"/>
      <c r="CH11" s="269"/>
      <c r="CI11" s="269"/>
      <c r="CJ11" s="269"/>
      <c r="CK11" s="269"/>
      <c r="CL11" s="269"/>
      <c r="CM11" s="269"/>
      <c r="CN11" s="269"/>
      <c r="CO11" s="269"/>
      <c r="CP11" s="269"/>
      <c r="CQ11" s="269"/>
      <c r="CR11" s="269"/>
      <c r="CS11" s="269"/>
      <c r="CT11" s="269"/>
      <c r="CU11" s="269"/>
      <c r="CV11" s="269"/>
      <c r="CW11" s="269"/>
      <c r="CX11" s="269"/>
      <c r="CY11" s="269"/>
      <c r="CZ11" s="269"/>
      <c r="DA11" s="269"/>
      <c r="DB11" s="269"/>
      <c r="DC11" s="269"/>
      <c r="DD11" s="269"/>
      <c r="DE11" s="269"/>
      <c r="DF11" s="269"/>
      <c r="DG11" s="269"/>
      <c r="DH11" s="269"/>
      <c r="DI11" s="269"/>
      <c r="DJ11" s="269"/>
      <c r="DK11" s="269"/>
      <c r="DL11" s="269"/>
      <c r="DM11" s="269"/>
      <c r="DN11" s="269"/>
      <c r="DO11" s="269"/>
      <c r="DP11" s="269"/>
      <c r="DQ11" s="269"/>
      <c r="DR11" s="269"/>
      <c r="DS11" s="269"/>
      <c r="DT11" s="269"/>
      <c r="DU11" s="269"/>
      <c r="DV11" s="269"/>
      <c r="DW11" s="269"/>
      <c r="DX11" s="269"/>
      <c r="DY11" s="269"/>
      <c r="DZ11" s="269"/>
      <c r="EA11" s="269"/>
      <c r="EB11" s="269"/>
      <c r="EC11" s="269"/>
      <c r="ED11" s="269"/>
      <c r="EE11" s="269"/>
      <c r="EF11" s="269"/>
      <c r="EG11" s="269"/>
      <c r="EH11" s="269"/>
      <c r="EI11" s="269"/>
      <c r="EJ11" s="269"/>
      <c r="EK11" s="269"/>
      <c r="EL11" s="269"/>
      <c r="EM11" s="269"/>
      <c r="EN11" s="269"/>
      <c r="EO11" s="269"/>
      <c r="EP11" s="269"/>
      <c r="EQ11" s="269"/>
      <c r="ER11" s="269"/>
      <c r="ES11" s="269"/>
      <c r="ET11" s="269"/>
      <c r="EU11" s="269"/>
      <c r="EV11" s="269"/>
      <c r="EW11" s="269"/>
      <c r="EX11" s="269"/>
      <c r="EY11" s="269"/>
      <c r="EZ11" s="269"/>
      <c r="FA11" s="269"/>
      <c r="FB11" s="269"/>
      <c r="FC11" s="269"/>
      <c r="FD11" s="269"/>
      <c r="FE11" s="269"/>
      <c r="FF11" s="269"/>
      <c r="FG11" s="269"/>
      <c r="FH11" s="269"/>
      <c r="FI11" s="269"/>
      <c r="FJ11" s="269"/>
      <c r="FK11" s="269"/>
      <c r="FL11" s="269"/>
      <c r="FM11" s="269"/>
      <c r="FN11" s="269"/>
      <c r="FO11" s="269"/>
      <c r="FP11" s="269"/>
      <c r="FQ11" s="269"/>
      <c r="FR11" s="269"/>
      <c r="FS11" s="269"/>
      <c r="FT11" s="269"/>
      <c r="FU11" s="269"/>
      <c r="FV11" s="269"/>
      <c r="FW11" s="269"/>
      <c r="FX11" s="269"/>
      <c r="FY11" s="269"/>
      <c r="FZ11" s="269"/>
      <c r="GA11" s="269"/>
      <c r="GB11" s="269"/>
      <c r="GC11" s="269"/>
      <c r="GD11" s="269"/>
      <c r="GE11" s="269"/>
      <c r="GF11" s="269"/>
      <c r="GG11" s="269"/>
      <c r="GH11" s="269"/>
      <c r="GI11" s="269"/>
      <c r="GJ11" s="269"/>
      <c r="GK11" s="269"/>
      <c r="GL11" s="269"/>
      <c r="GM11" s="269"/>
      <c r="GN11" s="269"/>
      <c r="GO11" s="269"/>
      <c r="GP11" s="269"/>
      <c r="GQ11" s="269"/>
      <c r="GR11" s="269"/>
      <c r="GS11" s="269"/>
      <c r="GT11" s="269"/>
      <c r="GU11" s="269"/>
      <c r="GV11" s="269"/>
      <c r="GW11" s="269"/>
      <c r="GX11" s="269"/>
      <c r="GY11" s="269"/>
      <c r="GZ11" s="269"/>
      <c r="HA11" s="269"/>
      <c r="HB11" s="269"/>
      <c r="HC11" s="269"/>
      <c r="HD11" s="269"/>
      <c r="HE11" s="269"/>
      <c r="HF11" s="269"/>
      <c r="HG11" s="269"/>
      <c r="HH11" s="269"/>
      <c r="HI11" s="269"/>
      <c r="HJ11" s="269"/>
      <c r="HK11" s="269"/>
      <c r="HL11" s="269"/>
      <c r="HM11" s="269"/>
      <c r="HN11" s="269"/>
      <c r="HO11" s="269"/>
      <c r="HP11" s="269"/>
      <c r="HQ11" s="269"/>
      <c r="HR11" s="269"/>
      <c r="HS11" s="269"/>
      <c r="HT11" s="269"/>
      <c r="HU11" s="269"/>
      <c r="HV11" s="269"/>
      <c r="HW11" s="269"/>
      <c r="HX11" s="269"/>
      <c r="HY11" s="269"/>
      <c r="HZ11" s="269"/>
      <c r="IA11" s="269"/>
      <c r="IB11" s="269"/>
      <c r="IC11" s="269"/>
      <c r="ID11" s="269"/>
      <c r="IE11" s="269"/>
      <c r="IF11" s="269"/>
      <c r="IG11" s="269"/>
      <c r="IH11" s="269"/>
      <c r="II11" s="269"/>
      <c r="IJ11" s="269"/>
      <c r="IK11" s="269"/>
      <c r="IL11" s="269"/>
      <c r="IM11" s="269"/>
      <c r="IN11" s="269"/>
      <c r="IO11" s="269"/>
      <c r="IP11" s="269"/>
      <c r="IQ11" s="269"/>
      <c r="IR11" s="269"/>
      <c r="IS11" s="269"/>
      <c r="IT11" s="269"/>
      <c r="IU11" s="269"/>
      <c r="IV11" s="269"/>
      <c r="IW11" s="269"/>
      <c r="IX11" s="269"/>
      <c r="IY11" s="269"/>
      <c r="IZ11" s="269"/>
      <c r="JA11" s="269"/>
      <c r="JB11" s="269"/>
      <c r="JC11" s="269"/>
      <c r="JD11" s="269"/>
      <c r="JE11" s="269"/>
      <c r="JF11" s="269"/>
      <c r="JG11" s="269"/>
      <c r="JH11" s="269"/>
      <c r="JI11" s="269"/>
      <c r="JJ11" s="269"/>
      <c r="JK11" s="269"/>
      <c r="JL11" s="269"/>
      <c r="JM11" s="269"/>
      <c r="JN11" s="269"/>
      <c r="JO11" s="269"/>
      <c r="JP11" s="269"/>
      <c r="JQ11" s="269"/>
      <c r="JR11" s="269"/>
      <c r="JS11" s="269"/>
      <c r="JT11" s="269"/>
      <c r="JU11" s="269"/>
      <c r="JV11" s="269"/>
      <c r="JW11" s="269"/>
      <c r="JX11" s="269"/>
      <c r="JY11" s="269"/>
      <c r="JZ11" s="269"/>
      <c r="KA11" s="269"/>
      <c r="KB11" s="269"/>
      <c r="KC11" s="269"/>
      <c r="KD11" s="269"/>
      <c r="KE11" s="269"/>
      <c r="KF11" s="269"/>
      <c r="KG11" s="269"/>
      <c r="KH11" s="269"/>
      <c r="KI11" s="269"/>
      <c r="KJ11" s="269"/>
      <c r="KK11" s="269"/>
      <c r="KL11" s="269"/>
      <c r="KM11" s="269"/>
      <c r="KN11" s="269"/>
      <c r="KO11" s="269"/>
      <c r="KP11" s="269"/>
      <c r="KQ11" s="269"/>
      <c r="KR11" s="269"/>
      <c r="KS11" s="269"/>
      <c r="KT11" s="269"/>
      <c r="KU11" s="269"/>
      <c r="KV11" s="269"/>
      <c r="KW11" s="269"/>
      <c r="KX11" s="269"/>
      <c r="KY11" s="269"/>
      <c r="KZ11" s="269"/>
      <c r="LA11" s="269"/>
      <c r="LB11" s="269"/>
      <c r="LC11" s="269"/>
      <c r="LD11" s="269"/>
      <c r="LE11" s="269"/>
      <c r="LF11" s="269"/>
      <c r="LG11" s="269"/>
      <c r="LH11" s="269"/>
      <c r="LI11" s="269"/>
      <c r="LJ11" s="269"/>
      <c r="LK11" s="269"/>
      <c r="LL11" s="269"/>
      <c r="LM11" s="269"/>
      <c r="LN11" s="269"/>
      <c r="LO11" s="269"/>
      <c r="LP11" s="269"/>
      <c r="LQ11" s="269"/>
      <c r="LR11" s="269"/>
    </row>
    <row r="12" spans="1:330" x14ac:dyDescent="0.25">
      <c r="A12" s="236"/>
      <c r="B12" s="238"/>
      <c r="C12" s="281"/>
      <c r="D12" s="239"/>
      <c r="E12" s="236"/>
      <c r="F12" s="22"/>
    </row>
    <row r="13" spans="1:330" ht="15" customHeight="1" x14ac:dyDescent="0.25">
      <c r="A13" s="70" t="s">
        <v>117</v>
      </c>
      <c r="B13" s="36"/>
      <c r="C13" s="284"/>
      <c r="D13" s="124"/>
      <c r="E13" s="70"/>
      <c r="F13" s="22"/>
    </row>
    <row r="14" spans="1:330" ht="15" customHeight="1" thickBot="1" x14ac:dyDescent="0.3">
      <c r="A14" s="323" t="s">
        <v>90</v>
      </c>
      <c r="B14" s="104"/>
      <c r="C14" s="324">
        <v>920</v>
      </c>
      <c r="D14" s="309"/>
      <c r="E14" s="325">
        <v>778</v>
      </c>
      <c r="F14" s="22"/>
    </row>
    <row r="15" spans="1:330" ht="15" customHeight="1" thickBot="1" x14ac:dyDescent="0.3">
      <c r="A15" s="310" t="s">
        <v>133</v>
      </c>
      <c r="B15" s="311"/>
      <c r="C15" s="312">
        <v>7</v>
      </c>
      <c r="D15" s="313"/>
      <c r="E15" s="314">
        <v>7</v>
      </c>
      <c r="F15" s="22"/>
    </row>
    <row r="16" spans="1:330" ht="15" customHeight="1" thickBot="1" x14ac:dyDescent="0.3">
      <c r="A16" s="315" t="s">
        <v>108</v>
      </c>
      <c r="B16" s="311"/>
      <c r="C16" s="312">
        <v>49</v>
      </c>
      <c r="D16" s="313"/>
      <c r="E16" s="316">
        <v>94</v>
      </c>
      <c r="F16" s="22"/>
    </row>
    <row r="17" spans="1:330" ht="15" customHeight="1" thickBot="1" x14ac:dyDescent="0.3">
      <c r="A17" s="315" t="s">
        <v>21</v>
      </c>
      <c r="B17" s="311"/>
      <c r="C17" s="312">
        <v>1595</v>
      </c>
      <c r="D17" s="313"/>
      <c r="E17" s="316">
        <v>1589</v>
      </c>
      <c r="F17" s="22"/>
    </row>
    <row r="18" spans="1:330" ht="15" customHeight="1" thickBot="1" x14ac:dyDescent="0.3">
      <c r="A18" s="296" t="s">
        <v>140</v>
      </c>
      <c r="B18" s="311"/>
      <c r="C18" s="317" t="s">
        <v>138</v>
      </c>
      <c r="D18" s="313"/>
      <c r="E18" s="318">
        <v>6</v>
      </c>
      <c r="F18" s="22"/>
    </row>
    <row r="19" spans="1:330" ht="15" customHeight="1" thickBot="1" x14ac:dyDescent="0.3">
      <c r="A19" s="205" t="s">
        <v>36</v>
      </c>
      <c r="B19" s="23"/>
      <c r="C19" s="186">
        <v>3221</v>
      </c>
      <c r="D19" s="125"/>
      <c r="E19" s="187">
        <v>3221</v>
      </c>
      <c r="F19" s="22"/>
    </row>
    <row r="20" spans="1:330" s="38" customFormat="1" ht="15.75" thickBot="1" x14ac:dyDescent="0.3">
      <c r="A20" s="204" t="s">
        <v>12</v>
      </c>
      <c r="B20" s="1"/>
      <c r="C20" s="85">
        <f>SUM(C14:C19)</f>
        <v>5792</v>
      </c>
      <c r="D20" s="126"/>
      <c r="E20" s="90">
        <v>5695</v>
      </c>
      <c r="F20" s="2"/>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c r="BX20" s="269"/>
      <c r="BY20" s="269"/>
      <c r="BZ20" s="269"/>
      <c r="CA20" s="269"/>
      <c r="CB20" s="269"/>
      <c r="CC20" s="269"/>
      <c r="CD20" s="269"/>
      <c r="CE20" s="269"/>
      <c r="CF20" s="269"/>
      <c r="CG20" s="269"/>
      <c r="CH20" s="269"/>
      <c r="CI20" s="269"/>
      <c r="CJ20" s="269"/>
      <c r="CK20" s="269"/>
      <c r="CL20" s="269"/>
      <c r="CM20" s="269"/>
      <c r="CN20" s="269"/>
      <c r="CO20" s="269"/>
      <c r="CP20" s="269"/>
      <c r="CQ20" s="269"/>
      <c r="CR20" s="269"/>
      <c r="CS20" s="269"/>
      <c r="CT20" s="269"/>
      <c r="CU20" s="269"/>
      <c r="CV20" s="269"/>
      <c r="CW20" s="269"/>
      <c r="CX20" s="269"/>
      <c r="CY20" s="269"/>
      <c r="CZ20" s="269"/>
      <c r="DA20" s="269"/>
      <c r="DB20" s="269"/>
      <c r="DC20" s="269"/>
      <c r="DD20" s="269"/>
      <c r="DE20" s="269"/>
      <c r="DF20" s="269"/>
      <c r="DG20" s="269"/>
      <c r="DH20" s="269"/>
      <c r="DI20" s="269"/>
      <c r="DJ20" s="269"/>
      <c r="DK20" s="269"/>
      <c r="DL20" s="269"/>
      <c r="DM20" s="269"/>
      <c r="DN20" s="269"/>
      <c r="DO20" s="269"/>
      <c r="DP20" s="269"/>
      <c r="DQ20" s="269"/>
      <c r="DR20" s="269"/>
      <c r="DS20" s="269"/>
      <c r="DT20" s="269"/>
      <c r="DU20" s="269"/>
      <c r="DV20" s="269"/>
      <c r="DW20" s="269"/>
      <c r="DX20" s="269"/>
      <c r="DY20" s="269"/>
      <c r="DZ20" s="269"/>
      <c r="EA20" s="269"/>
      <c r="EB20" s="269"/>
      <c r="EC20" s="269"/>
      <c r="ED20" s="269"/>
      <c r="EE20" s="269"/>
      <c r="EF20" s="269"/>
      <c r="EG20" s="269"/>
      <c r="EH20" s="269"/>
      <c r="EI20" s="269"/>
      <c r="EJ20" s="269"/>
      <c r="EK20" s="269"/>
      <c r="EL20" s="269"/>
      <c r="EM20" s="269"/>
      <c r="EN20" s="269"/>
      <c r="EO20" s="269"/>
      <c r="EP20" s="269"/>
      <c r="EQ20" s="269"/>
      <c r="ER20" s="269"/>
      <c r="ES20" s="269"/>
      <c r="ET20" s="269"/>
      <c r="EU20" s="269"/>
      <c r="EV20" s="269"/>
      <c r="EW20" s="269"/>
      <c r="EX20" s="269"/>
      <c r="EY20" s="269"/>
      <c r="EZ20" s="269"/>
      <c r="FA20" s="269"/>
      <c r="FB20" s="269"/>
      <c r="FC20" s="269"/>
      <c r="FD20" s="269"/>
      <c r="FE20" s="269"/>
      <c r="FF20" s="269"/>
      <c r="FG20" s="269"/>
      <c r="FH20" s="269"/>
      <c r="FI20" s="269"/>
      <c r="FJ20" s="269"/>
      <c r="FK20" s="269"/>
      <c r="FL20" s="269"/>
      <c r="FM20" s="269"/>
      <c r="FN20" s="269"/>
      <c r="FO20" s="269"/>
      <c r="FP20" s="269"/>
      <c r="FQ20" s="269"/>
      <c r="FR20" s="269"/>
      <c r="FS20" s="269"/>
      <c r="FT20" s="269"/>
      <c r="FU20" s="269"/>
      <c r="FV20" s="269"/>
      <c r="FW20" s="269"/>
      <c r="FX20" s="269"/>
      <c r="FY20" s="269"/>
      <c r="FZ20" s="269"/>
      <c r="GA20" s="269"/>
      <c r="GB20" s="269"/>
      <c r="GC20" s="269"/>
      <c r="GD20" s="269"/>
      <c r="GE20" s="269"/>
      <c r="GF20" s="269"/>
      <c r="GG20" s="269"/>
      <c r="GH20" s="269"/>
      <c r="GI20" s="269"/>
      <c r="GJ20" s="269"/>
      <c r="GK20" s="269"/>
      <c r="GL20" s="269"/>
      <c r="GM20" s="269"/>
      <c r="GN20" s="269"/>
      <c r="GO20" s="269"/>
      <c r="GP20" s="269"/>
      <c r="GQ20" s="269"/>
      <c r="GR20" s="269"/>
      <c r="GS20" s="269"/>
      <c r="GT20" s="269"/>
      <c r="GU20" s="269"/>
      <c r="GV20" s="269"/>
      <c r="GW20" s="269"/>
      <c r="GX20" s="269"/>
      <c r="GY20" s="269"/>
      <c r="GZ20" s="269"/>
      <c r="HA20" s="269"/>
      <c r="HB20" s="269"/>
      <c r="HC20" s="269"/>
      <c r="HD20" s="269"/>
      <c r="HE20" s="269"/>
      <c r="HF20" s="269"/>
      <c r="HG20" s="269"/>
      <c r="HH20" s="269"/>
      <c r="HI20" s="269"/>
      <c r="HJ20" s="269"/>
      <c r="HK20" s="269"/>
      <c r="HL20" s="269"/>
      <c r="HM20" s="269"/>
      <c r="HN20" s="269"/>
      <c r="HO20" s="269"/>
      <c r="HP20" s="269"/>
      <c r="HQ20" s="269"/>
      <c r="HR20" s="269"/>
      <c r="HS20" s="269"/>
      <c r="HT20" s="269"/>
      <c r="HU20" s="269"/>
      <c r="HV20" s="269"/>
      <c r="HW20" s="269"/>
      <c r="HX20" s="269"/>
      <c r="HY20" s="269"/>
      <c r="HZ20" s="269"/>
      <c r="IA20" s="269"/>
      <c r="IB20" s="269"/>
      <c r="IC20" s="269"/>
      <c r="ID20" s="269"/>
      <c r="IE20" s="269"/>
      <c r="IF20" s="269"/>
      <c r="IG20" s="269"/>
      <c r="IH20" s="269"/>
      <c r="II20" s="269"/>
      <c r="IJ20" s="269"/>
      <c r="IK20" s="269"/>
      <c r="IL20" s="269"/>
      <c r="IM20" s="269"/>
      <c r="IN20" s="269"/>
      <c r="IO20" s="269"/>
      <c r="IP20" s="269"/>
      <c r="IQ20" s="269"/>
      <c r="IR20" s="269"/>
      <c r="IS20" s="269"/>
      <c r="IT20" s="269"/>
      <c r="IU20" s="269"/>
      <c r="IV20" s="269"/>
      <c r="IW20" s="269"/>
      <c r="IX20" s="269"/>
      <c r="IY20" s="269"/>
      <c r="IZ20" s="269"/>
      <c r="JA20" s="269"/>
      <c r="JB20" s="269"/>
      <c r="JC20" s="269"/>
      <c r="JD20" s="269"/>
      <c r="JE20" s="269"/>
      <c r="JF20" s="269"/>
      <c r="JG20" s="269"/>
      <c r="JH20" s="269"/>
      <c r="JI20" s="269"/>
      <c r="JJ20" s="269"/>
      <c r="JK20" s="269"/>
      <c r="JL20" s="269"/>
      <c r="JM20" s="269"/>
      <c r="JN20" s="269"/>
      <c r="JO20" s="269"/>
      <c r="JP20" s="269"/>
      <c r="JQ20" s="269"/>
      <c r="JR20" s="269"/>
      <c r="JS20" s="269"/>
      <c r="JT20" s="269"/>
      <c r="JU20" s="269"/>
      <c r="JV20" s="269"/>
      <c r="JW20" s="269"/>
      <c r="JX20" s="269"/>
      <c r="JY20" s="269"/>
      <c r="JZ20" s="269"/>
      <c r="KA20" s="269"/>
      <c r="KB20" s="269"/>
      <c r="KC20" s="269"/>
      <c r="KD20" s="269"/>
      <c r="KE20" s="269"/>
      <c r="KF20" s="269"/>
      <c r="KG20" s="269"/>
      <c r="KH20" s="269"/>
      <c r="KI20" s="269"/>
      <c r="KJ20" s="269"/>
      <c r="KK20" s="269"/>
      <c r="KL20" s="269"/>
      <c r="KM20" s="269"/>
      <c r="KN20" s="269"/>
      <c r="KO20" s="269"/>
      <c r="KP20" s="269"/>
      <c r="KQ20" s="269"/>
      <c r="KR20" s="269"/>
      <c r="KS20" s="269"/>
      <c r="KT20" s="269"/>
      <c r="KU20" s="269"/>
      <c r="KV20" s="269"/>
      <c r="KW20" s="269"/>
      <c r="KX20" s="269"/>
      <c r="KY20" s="269"/>
      <c r="KZ20" s="269"/>
      <c r="LA20" s="269"/>
      <c r="LB20" s="269"/>
      <c r="LC20" s="269"/>
      <c r="LD20" s="269"/>
      <c r="LE20" s="269"/>
      <c r="LF20" s="269"/>
      <c r="LG20" s="269"/>
      <c r="LH20" s="269"/>
      <c r="LI20" s="269"/>
      <c r="LJ20" s="269"/>
      <c r="LK20" s="269"/>
      <c r="LL20" s="269"/>
      <c r="LM20" s="269"/>
      <c r="LN20" s="269"/>
      <c r="LO20" s="269"/>
      <c r="LP20" s="269"/>
      <c r="LQ20" s="269"/>
      <c r="LR20" s="269"/>
    </row>
    <row r="21" spans="1:330" ht="15.75" thickBot="1" x14ac:dyDescent="0.3">
      <c r="A21" s="17"/>
      <c r="B21" s="19"/>
      <c r="C21" s="66"/>
      <c r="D21" s="113"/>
      <c r="E21" s="91"/>
      <c r="F21" s="22"/>
    </row>
    <row r="22" spans="1:330" ht="15.75" thickBot="1" x14ac:dyDescent="0.3">
      <c r="A22" s="67" t="s">
        <v>3</v>
      </c>
      <c r="B22" s="23"/>
      <c r="C22" s="66">
        <f>C20+C11</f>
        <v>6117</v>
      </c>
      <c r="D22" s="125"/>
      <c r="E22" s="91">
        <v>5898</v>
      </c>
      <c r="F22" s="22"/>
    </row>
    <row r="23" spans="1:330" x14ac:dyDescent="0.25">
      <c r="A23" s="71"/>
      <c r="B23" s="32"/>
      <c r="C23" s="87"/>
      <c r="D23" s="123"/>
      <c r="E23" s="87"/>
      <c r="F23" s="22"/>
    </row>
    <row r="24" spans="1:330" s="57" customFormat="1" ht="15.75" thickBot="1" x14ac:dyDescent="0.3">
      <c r="A24" s="275" t="s">
        <v>32</v>
      </c>
      <c r="B24" s="275"/>
      <c r="C24" s="276"/>
      <c r="D24" s="275"/>
      <c r="E24" s="275"/>
      <c r="F24" s="2"/>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c r="CV24" s="268"/>
      <c r="CW24" s="268"/>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8"/>
      <c r="EK24" s="268"/>
      <c r="EL24" s="268"/>
      <c r="EM24" s="268"/>
      <c r="EN24" s="268"/>
      <c r="EO24" s="268"/>
      <c r="EP24" s="268"/>
      <c r="EQ24" s="268"/>
      <c r="ER24" s="268"/>
      <c r="ES24" s="268"/>
      <c r="ET24" s="268"/>
      <c r="EU24" s="268"/>
      <c r="EV24" s="268"/>
      <c r="EW24" s="268"/>
      <c r="EX24" s="268"/>
      <c r="EY24" s="268"/>
      <c r="EZ24" s="268"/>
      <c r="FA24" s="268"/>
      <c r="FB24" s="268"/>
      <c r="FC24" s="268"/>
      <c r="FD24" s="268"/>
      <c r="FE24" s="268"/>
      <c r="FF24" s="268"/>
      <c r="FG24" s="268"/>
      <c r="FH24" s="268"/>
      <c r="FI24" s="268"/>
      <c r="FJ24" s="268"/>
      <c r="FK24" s="268"/>
      <c r="FL24" s="268"/>
      <c r="FM24" s="268"/>
      <c r="FN24" s="268"/>
      <c r="FO24" s="268"/>
      <c r="FP24" s="268"/>
      <c r="FQ24" s="268"/>
      <c r="FR24" s="268"/>
      <c r="FS24" s="268"/>
      <c r="FT24" s="268"/>
      <c r="FU24" s="268"/>
      <c r="FV24" s="268"/>
      <c r="FW24" s="268"/>
      <c r="FX24" s="268"/>
      <c r="FY24" s="268"/>
      <c r="FZ24" s="268"/>
      <c r="GA24" s="268"/>
      <c r="GB24" s="268"/>
      <c r="GC24" s="268"/>
      <c r="GD24" s="268"/>
      <c r="GE24" s="268"/>
      <c r="GF24" s="268"/>
      <c r="GG24" s="268"/>
      <c r="GH24" s="268"/>
      <c r="GI24" s="268"/>
      <c r="GJ24" s="268"/>
      <c r="GK24" s="268"/>
      <c r="GL24" s="268"/>
      <c r="GM24" s="268"/>
      <c r="GN24" s="268"/>
      <c r="GO24" s="268"/>
      <c r="GP24" s="268"/>
      <c r="GQ24" s="268"/>
      <c r="GR24" s="268"/>
      <c r="GS24" s="268"/>
      <c r="GT24" s="268"/>
      <c r="GU24" s="268"/>
      <c r="GV24" s="268"/>
      <c r="GW24" s="268"/>
      <c r="GX24" s="268"/>
      <c r="GY24" s="268"/>
      <c r="GZ24" s="268"/>
      <c r="HA24" s="268"/>
      <c r="HB24" s="268"/>
      <c r="HC24" s="268"/>
      <c r="HD24" s="268"/>
      <c r="HE24" s="268"/>
      <c r="HF24" s="268"/>
      <c r="HG24" s="268"/>
      <c r="HH24" s="268"/>
      <c r="HI24" s="268"/>
      <c r="HJ24" s="268"/>
      <c r="HK24" s="268"/>
      <c r="HL24" s="268"/>
      <c r="HM24" s="268"/>
      <c r="HN24" s="268"/>
      <c r="HO24" s="268"/>
      <c r="HP24" s="268"/>
      <c r="HQ24" s="268"/>
      <c r="HR24" s="268"/>
      <c r="HS24" s="268"/>
      <c r="HT24" s="268"/>
      <c r="HU24" s="268"/>
      <c r="HV24" s="268"/>
      <c r="HW24" s="268"/>
      <c r="HX24" s="268"/>
      <c r="HY24" s="268"/>
      <c r="HZ24" s="268"/>
      <c r="IA24" s="268"/>
      <c r="IB24" s="268"/>
      <c r="IC24" s="268"/>
      <c r="ID24" s="268"/>
      <c r="IE24" s="268"/>
      <c r="IF24" s="268"/>
      <c r="IG24" s="268"/>
      <c r="IH24" s="268"/>
      <c r="II24" s="268"/>
      <c r="IJ24" s="268"/>
      <c r="IK24" s="268"/>
      <c r="IL24" s="268"/>
      <c r="IM24" s="268"/>
      <c r="IN24" s="268"/>
      <c r="IO24" s="268"/>
      <c r="IP24" s="268"/>
      <c r="IQ24" s="268"/>
      <c r="IR24" s="268"/>
      <c r="IS24" s="268"/>
      <c r="IT24" s="268"/>
      <c r="IU24" s="268"/>
      <c r="IV24" s="268"/>
      <c r="IW24" s="268"/>
      <c r="IX24" s="268"/>
      <c r="IY24" s="268"/>
      <c r="IZ24" s="268"/>
      <c r="JA24" s="268"/>
      <c r="JB24" s="268"/>
      <c r="JC24" s="268"/>
      <c r="JD24" s="268"/>
      <c r="JE24" s="268"/>
      <c r="JF24" s="268"/>
      <c r="JG24" s="268"/>
      <c r="JH24" s="268"/>
      <c r="JI24" s="268"/>
      <c r="JJ24" s="268"/>
      <c r="JK24" s="268"/>
      <c r="JL24" s="268"/>
      <c r="JM24" s="268"/>
      <c r="JN24" s="268"/>
      <c r="JO24" s="268"/>
      <c r="JP24" s="268"/>
      <c r="JQ24" s="268"/>
      <c r="JR24" s="268"/>
      <c r="JS24" s="268"/>
      <c r="JT24" s="268"/>
      <c r="JU24" s="268"/>
      <c r="JV24" s="268"/>
      <c r="JW24" s="268"/>
      <c r="JX24" s="268"/>
      <c r="JY24" s="268"/>
      <c r="JZ24" s="268"/>
      <c r="KA24" s="268"/>
      <c r="KB24" s="268"/>
      <c r="KC24" s="268"/>
      <c r="KD24" s="268"/>
      <c r="KE24" s="268"/>
      <c r="KF24" s="268"/>
      <c r="KG24" s="268"/>
      <c r="KH24" s="268"/>
      <c r="KI24" s="268"/>
      <c r="KJ24" s="268"/>
      <c r="KK24" s="268"/>
      <c r="KL24" s="268"/>
      <c r="KM24" s="268"/>
      <c r="KN24" s="268"/>
      <c r="KO24" s="268"/>
      <c r="KP24" s="268"/>
      <c r="KQ24" s="268"/>
      <c r="KR24" s="268"/>
      <c r="KS24" s="268"/>
      <c r="KT24" s="268"/>
      <c r="KU24" s="268"/>
      <c r="KV24" s="268"/>
      <c r="KW24" s="268"/>
      <c r="KX24" s="268"/>
      <c r="KY24" s="268"/>
      <c r="KZ24" s="268"/>
      <c r="LA24" s="268"/>
      <c r="LB24" s="268"/>
      <c r="LC24" s="268"/>
      <c r="LD24" s="268"/>
      <c r="LE24" s="268"/>
      <c r="LF24" s="268"/>
      <c r="LG24" s="268"/>
      <c r="LH24" s="268"/>
      <c r="LI24" s="268"/>
      <c r="LJ24" s="268"/>
      <c r="LK24" s="268"/>
      <c r="LL24" s="268"/>
      <c r="LM24" s="268"/>
      <c r="LN24" s="268"/>
      <c r="LO24" s="268"/>
      <c r="LP24" s="268"/>
      <c r="LQ24" s="268"/>
      <c r="LR24" s="268"/>
    </row>
    <row r="25" spans="1:330" ht="15" customHeight="1" x14ac:dyDescent="0.25">
      <c r="A25" s="70" t="s">
        <v>129</v>
      </c>
      <c r="B25" s="36"/>
      <c r="C25" s="284"/>
      <c r="D25" s="124"/>
      <c r="E25" s="70"/>
      <c r="F25" s="22"/>
    </row>
    <row r="26" spans="1:330" ht="15" customHeight="1" thickBot="1" x14ac:dyDescent="0.3">
      <c r="A26" s="198" t="s">
        <v>156</v>
      </c>
      <c r="B26" s="104"/>
      <c r="C26" s="324" t="s">
        <v>138</v>
      </c>
      <c r="D26" s="309"/>
      <c r="E26" s="326">
        <v>0</v>
      </c>
      <c r="F26" s="22"/>
    </row>
    <row r="27" spans="1:330" ht="15" customHeight="1" thickBot="1" x14ac:dyDescent="0.3">
      <c r="A27" s="198" t="s">
        <v>141</v>
      </c>
      <c r="B27" s="311"/>
      <c r="C27" s="312">
        <v>165</v>
      </c>
      <c r="D27" s="313"/>
      <c r="E27" s="314">
        <v>46</v>
      </c>
      <c r="F27" s="22"/>
    </row>
    <row r="28" spans="1:330" ht="15" customHeight="1" thickBot="1" x14ac:dyDescent="0.3">
      <c r="A28" s="198" t="s">
        <v>158</v>
      </c>
      <c r="B28" s="311"/>
      <c r="C28" s="312">
        <v>107</v>
      </c>
      <c r="D28" s="313"/>
      <c r="E28" s="316">
        <v>80</v>
      </c>
      <c r="F28" s="22"/>
    </row>
    <row r="29" spans="1:330" ht="15" customHeight="1" thickBot="1" x14ac:dyDescent="0.3">
      <c r="A29" s="192" t="s">
        <v>137</v>
      </c>
      <c r="B29" s="311"/>
      <c r="C29" s="312">
        <v>4</v>
      </c>
      <c r="D29" s="313"/>
      <c r="E29" s="316">
        <v>3</v>
      </c>
      <c r="F29" s="22"/>
    </row>
    <row r="30" spans="1:330" ht="15" customHeight="1" thickBot="1" x14ac:dyDescent="0.3">
      <c r="A30" s="192" t="s">
        <v>161</v>
      </c>
      <c r="B30" s="311"/>
      <c r="C30" s="312" t="s">
        <v>138</v>
      </c>
      <c r="D30" s="313"/>
      <c r="E30" s="316">
        <v>70</v>
      </c>
      <c r="F30" s="22"/>
    </row>
    <row r="31" spans="1:330" s="5" customFormat="1" ht="15" customHeight="1" thickBot="1" x14ac:dyDescent="0.3">
      <c r="A31" s="303" t="s">
        <v>118</v>
      </c>
      <c r="B31" s="319"/>
      <c r="C31" s="320"/>
      <c r="D31" s="319"/>
      <c r="E31" s="318"/>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67"/>
      <c r="CU31" s="267"/>
      <c r="CV31" s="267"/>
      <c r="CW31" s="267"/>
      <c r="CX31" s="267"/>
      <c r="CY31" s="267"/>
      <c r="CZ31" s="267"/>
      <c r="DA31" s="267"/>
      <c r="DB31" s="267"/>
      <c r="DC31" s="267"/>
      <c r="DD31" s="267"/>
      <c r="DE31" s="267"/>
      <c r="DF31" s="267"/>
      <c r="DG31" s="267"/>
      <c r="DH31" s="267"/>
      <c r="DI31" s="267"/>
      <c r="DJ31" s="267"/>
      <c r="DK31" s="267"/>
      <c r="DL31" s="267"/>
      <c r="DM31" s="267"/>
      <c r="DN31" s="267"/>
      <c r="DO31" s="267"/>
      <c r="DP31" s="267"/>
      <c r="DQ31" s="267"/>
      <c r="DR31" s="267"/>
      <c r="DS31" s="267"/>
      <c r="DT31" s="267"/>
      <c r="DU31" s="267"/>
      <c r="DV31" s="267"/>
      <c r="DW31" s="267"/>
      <c r="DX31" s="267"/>
      <c r="DY31" s="267"/>
      <c r="DZ31" s="267"/>
      <c r="EA31" s="267"/>
      <c r="EB31" s="267"/>
      <c r="EC31" s="267"/>
      <c r="ED31" s="267"/>
      <c r="EE31" s="267"/>
      <c r="EF31" s="267"/>
      <c r="EG31" s="267"/>
      <c r="EH31" s="267"/>
      <c r="EI31" s="267"/>
      <c r="EJ31" s="267"/>
      <c r="EK31" s="267"/>
      <c r="EL31" s="267"/>
      <c r="EM31" s="267"/>
      <c r="EN31" s="267"/>
      <c r="EO31" s="267"/>
      <c r="EP31" s="267"/>
      <c r="EQ31" s="267"/>
      <c r="ER31" s="267"/>
      <c r="ES31" s="267"/>
      <c r="ET31" s="267"/>
      <c r="EU31" s="267"/>
      <c r="EV31" s="267"/>
      <c r="EW31" s="267"/>
      <c r="EX31" s="267"/>
      <c r="EY31" s="267"/>
      <c r="EZ31" s="267"/>
      <c r="FA31" s="267"/>
      <c r="FB31" s="267"/>
      <c r="FC31" s="267"/>
      <c r="FD31" s="267"/>
      <c r="FE31" s="267"/>
      <c r="FF31" s="267"/>
      <c r="FG31" s="267"/>
      <c r="FH31" s="267"/>
      <c r="FI31" s="267"/>
      <c r="FJ31" s="267"/>
      <c r="FK31" s="267"/>
      <c r="FL31" s="267"/>
      <c r="FM31" s="267"/>
      <c r="FN31" s="267"/>
      <c r="FO31" s="267"/>
      <c r="FP31" s="267"/>
      <c r="FQ31" s="267"/>
      <c r="FR31" s="267"/>
      <c r="FS31" s="267"/>
      <c r="FT31" s="267"/>
      <c r="FU31" s="267"/>
      <c r="FV31" s="267"/>
      <c r="FW31" s="267"/>
      <c r="FX31" s="267"/>
      <c r="FY31" s="267"/>
      <c r="FZ31" s="267"/>
      <c r="GA31" s="267"/>
      <c r="GB31" s="267"/>
      <c r="GC31" s="267"/>
      <c r="GD31" s="267"/>
      <c r="GE31" s="267"/>
      <c r="GF31" s="267"/>
      <c r="GG31" s="267"/>
      <c r="GH31" s="267"/>
      <c r="GI31" s="267"/>
      <c r="GJ31" s="267"/>
      <c r="GK31" s="267"/>
      <c r="GL31" s="267"/>
      <c r="GM31" s="267"/>
      <c r="GN31" s="267"/>
      <c r="GO31" s="267"/>
      <c r="GP31" s="267"/>
      <c r="GQ31" s="267"/>
      <c r="GR31" s="267"/>
      <c r="GS31" s="267"/>
      <c r="GT31" s="267"/>
      <c r="GU31" s="267"/>
      <c r="GV31" s="267"/>
      <c r="GW31" s="267"/>
      <c r="GX31" s="267"/>
      <c r="GY31" s="267"/>
      <c r="GZ31" s="267"/>
      <c r="HA31" s="267"/>
      <c r="HB31" s="267"/>
      <c r="HC31" s="267"/>
      <c r="HD31" s="267"/>
      <c r="HE31" s="267"/>
      <c r="HF31" s="267"/>
      <c r="HG31" s="267"/>
      <c r="HH31" s="267"/>
      <c r="HI31" s="267"/>
      <c r="HJ31" s="267"/>
      <c r="HK31" s="267"/>
      <c r="HL31" s="267"/>
      <c r="HM31" s="267"/>
      <c r="HN31" s="267"/>
      <c r="HO31" s="267"/>
      <c r="HP31" s="267"/>
      <c r="HQ31" s="267"/>
      <c r="HR31" s="267"/>
      <c r="HS31" s="267"/>
      <c r="HT31" s="267"/>
      <c r="HU31" s="267"/>
      <c r="HV31" s="267"/>
      <c r="HW31" s="267"/>
      <c r="HX31" s="267"/>
      <c r="HY31" s="267"/>
      <c r="HZ31" s="267"/>
      <c r="IA31" s="267"/>
      <c r="IB31" s="267"/>
      <c r="IC31" s="267"/>
      <c r="ID31" s="267"/>
      <c r="IE31" s="267"/>
      <c r="IF31" s="267"/>
      <c r="IG31" s="267"/>
      <c r="IH31" s="267"/>
      <c r="II31" s="267"/>
      <c r="IJ31" s="267"/>
      <c r="IK31" s="267"/>
      <c r="IL31" s="267"/>
      <c r="IM31" s="267"/>
      <c r="IN31" s="267"/>
      <c r="IO31" s="267"/>
      <c r="IP31" s="267"/>
      <c r="IQ31" s="267"/>
      <c r="IR31" s="267"/>
      <c r="IS31" s="267"/>
      <c r="IT31" s="267"/>
      <c r="IU31" s="267"/>
      <c r="IV31" s="267"/>
      <c r="IW31" s="267"/>
      <c r="IX31" s="267"/>
      <c r="IY31" s="267"/>
      <c r="IZ31" s="267"/>
      <c r="JA31" s="267"/>
      <c r="JB31" s="267"/>
      <c r="JC31" s="267"/>
      <c r="JD31" s="267"/>
      <c r="JE31" s="267"/>
      <c r="JF31" s="267"/>
      <c r="JG31" s="267"/>
      <c r="JH31" s="267"/>
      <c r="JI31" s="267"/>
      <c r="JJ31" s="267"/>
      <c r="JK31" s="267"/>
      <c r="JL31" s="267"/>
      <c r="JM31" s="267"/>
      <c r="JN31" s="267"/>
      <c r="JO31" s="267"/>
      <c r="JP31" s="267"/>
      <c r="JQ31" s="267"/>
      <c r="JR31" s="267"/>
      <c r="JS31" s="267"/>
      <c r="JT31" s="267"/>
      <c r="JU31" s="267"/>
      <c r="JV31" s="267"/>
      <c r="JW31" s="267"/>
      <c r="JX31" s="267"/>
      <c r="JY31" s="267"/>
      <c r="JZ31" s="267"/>
      <c r="KA31" s="267"/>
      <c r="KB31" s="267"/>
      <c r="KC31" s="267"/>
      <c r="KD31" s="267"/>
      <c r="KE31" s="267"/>
      <c r="KF31" s="267"/>
      <c r="KG31" s="267"/>
      <c r="KH31" s="267"/>
      <c r="KI31" s="267"/>
      <c r="KJ31" s="267"/>
      <c r="KK31" s="267"/>
      <c r="KL31" s="267"/>
      <c r="KM31" s="267"/>
      <c r="KN31" s="267"/>
      <c r="KO31" s="267"/>
      <c r="KP31" s="267"/>
      <c r="KQ31" s="267"/>
      <c r="KR31" s="267"/>
      <c r="KS31" s="267"/>
      <c r="KT31" s="267"/>
      <c r="KU31" s="267"/>
      <c r="KV31" s="267"/>
      <c r="KW31" s="267"/>
      <c r="KX31" s="267"/>
      <c r="KY31" s="267"/>
      <c r="KZ31" s="267"/>
      <c r="LA31" s="267"/>
      <c r="LB31" s="267"/>
      <c r="LC31" s="267"/>
      <c r="LD31" s="267"/>
      <c r="LE31" s="267"/>
      <c r="LF31" s="267"/>
      <c r="LG31" s="267"/>
      <c r="LH31" s="267"/>
      <c r="LI31" s="267"/>
      <c r="LJ31" s="267"/>
      <c r="LK31" s="267"/>
      <c r="LL31" s="267"/>
      <c r="LM31" s="267"/>
      <c r="LN31" s="267"/>
      <c r="LO31" s="267"/>
      <c r="LP31" s="267"/>
      <c r="LQ31" s="267"/>
      <c r="LR31" s="267"/>
    </row>
    <row r="32" spans="1:330" ht="15" customHeight="1" thickBot="1" x14ac:dyDescent="0.3">
      <c r="A32" s="310" t="s">
        <v>162</v>
      </c>
      <c r="B32" s="311"/>
      <c r="C32" s="312">
        <v>623</v>
      </c>
      <c r="D32" s="313"/>
      <c r="E32" s="314" t="s">
        <v>138</v>
      </c>
      <c r="F32" s="22"/>
    </row>
    <row r="33" spans="1:330" ht="15" customHeight="1" thickBot="1" x14ac:dyDescent="0.3">
      <c r="A33" s="241" t="s">
        <v>98</v>
      </c>
      <c r="B33" s="311"/>
      <c r="C33" s="321">
        <v>849</v>
      </c>
      <c r="D33" s="313"/>
      <c r="E33" s="322">
        <v>1049</v>
      </c>
      <c r="F33" s="22"/>
    </row>
    <row r="34" spans="1:330" ht="15.75" thickBot="1" x14ac:dyDescent="0.3">
      <c r="A34" s="18" t="s">
        <v>128</v>
      </c>
      <c r="B34" s="19"/>
      <c r="C34" s="66">
        <f>C33+C29+C28+C27+C32</f>
        <v>1748</v>
      </c>
      <c r="D34" s="113"/>
      <c r="E34" s="91">
        <v>1248</v>
      </c>
      <c r="F34" s="22"/>
    </row>
    <row r="35" spans="1:330" x14ac:dyDescent="0.25">
      <c r="A35" s="236"/>
      <c r="B35" s="238"/>
      <c r="C35" s="280"/>
      <c r="D35" s="239"/>
      <c r="E35" s="236"/>
      <c r="F35" s="22"/>
    </row>
    <row r="36" spans="1:330" ht="15" customHeight="1" x14ac:dyDescent="0.25">
      <c r="A36" s="70" t="s">
        <v>38</v>
      </c>
      <c r="B36" s="36"/>
      <c r="C36" s="84">
        <v>3</v>
      </c>
      <c r="D36" s="124"/>
      <c r="E36" s="242">
        <v>3</v>
      </c>
      <c r="F36" s="22"/>
    </row>
    <row r="37" spans="1:330" s="5" customFormat="1" ht="15" customHeight="1" x14ac:dyDescent="0.25">
      <c r="A37" s="201" t="s">
        <v>119</v>
      </c>
      <c r="B37" s="201"/>
      <c r="C37" s="285"/>
      <c r="D37" s="201"/>
      <c r="E37" s="240"/>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67"/>
      <c r="BU37" s="267"/>
      <c r="BV37" s="267"/>
      <c r="BW37" s="267"/>
      <c r="BX37" s="267"/>
      <c r="BY37" s="267"/>
      <c r="BZ37" s="267"/>
      <c r="CA37" s="267"/>
      <c r="CB37" s="267"/>
      <c r="CC37" s="267"/>
      <c r="CD37" s="267"/>
      <c r="CE37" s="267"/>
      <c r="CF37" s="267"/>
      <c r="CG37" s="267"/>
      <c r="CH37" s="267"/>
      <c r="CI37" s="267"/>
      <c r="CJ37" s="267"/>
      <c r="CK37" s="267"/>
      <c r="CL37" s="267"/>
      <c r="CM37" s="267"/>
      <c r="CN37" s="267"/>
      <c r="CO37" s="267"/>
      <c r="CP37" s="267"/>
      <c r="CQ37" s="267"/>
      <c r="CR37" s="267"/>
      <c r="CS37" s="267"/>
      <c r="CT37" s="267"/>
      <c r="CU37" s="267"/>
      <c r="CV37" s="267"/>
      <c r="CW37" s="267"/>
      <c r="CX37" s="267"/>
      <c r="CY37" s="267"/>
      <c r="CZ37" s="267"/>
      <c r="DA37" s="267"/>
      <c r="DB37" s="267"/>
      <c r="DC37" s="267"/>
      <c r="DD37" s="267"/>
      <c r="DE37" s="267"/>
      <c r="DF37" s="267"/>
      <c r="DG37" s="267"/>
      <c r="DH37" s="267"/>
      <c r="DI37" s="267"/>
      <c r="DJ37" s="267"/>
      <c r="DK37" s="267"/>
      <c r="DL37" s="267"/>
      <c r="DM37" s="267"/>
      <c r="DN37" s="267"/>
      <c r="DO37" s="267"/>
      <c r="DP37" s="267"/>
      <c r="DQ37" s="267"/>
      <c r="DR37" s="267"/>
      <c r="DS37" s="267"/>
      <c r="DT37" s="267"/>
      <c r="DU37" s="267"/>
      <c r="DV37" s="267"/>
      <c r="DW37" s="267"/>
      <c r="DX37" s="267"/>
      <c r="DY37" s="267"/>
      <c r="DZ37" s="267"/>
      <c r="EA37" s="267"/>
      <c r="EB37" s="267"/>
      <c r="EC37" s="267"/>
      <c r="ED37" s="267"/>
      <c r="EE37" s="267"/>
      <c r="EF37" s="267"/>
      <c r="EG37" s="267"/>
      <c r="EH37" s="267"/>
      <c r="EI37" s="267"/>
      <c r="EJ37" s="267"/>
      <c r="EK37" s="267"/>
      <c r="EL37" s="267"/>
      <c r="EM37" s="267"/>
      <c r="EN37" s="267"/>
      <c r="EO37" s="267"/>
      <c r="EP37" s="267"/>
      <c r="EQ37" s="267"/>
      <c r="ER37" s="267"/>
      <c r="ES37" s="267"/>
      <c r="ET37" s="267"/>
      <c r="EU37" s="267"/>
      <c r="EV37" s="267"/>
      <c r="EW37" s="267"/>
      <c r="EX37" s="267"/>
      <c r="EY37" s="267"/>
      <c r="EZ37" s="267"/>
      <c r="FA37" s="267"/>
      <c r="FB37" s="267"/>
      <c r="FC37" s="267"/>
      <c r="FD37" s="267"/>
      <c r="FE37" s="267"/>
      <c r="FF37" s="267"/>
      <c r="FG37" s="267"/>
      <c r="FH37" s="267"/>
      <c r="FI37" s="267"/>
      <c r="FJ37" s="267"/>
      <c r="FK37" s="267"/>
      <c r="FL37" s="267"/>
      <c r="FM37" s="267"/>
      <c r="FN37" s="267"/>
      <c r="FO37" s="267"/>
      <c r="FP37" s="267"/>
      <c r="FQ37" s="267"/>
      <c r="FR37" s="267"/>
      <c r="FS37" s="267"/>
      <c r="FT37" s="267"/>
      <c r="FU37" s="267"/>
      <c r="FV37" s="267"/>
      <c r="FW37" s="267"/>
      <c r="FX37" s="267"/>
      <c r="FY37" s="267"/>
      <c r="FZ37" s="267"/>
      <c r="GA37" s="267"/>
      <c r="GB37" s="267"/>
      <c r="GC37" s="267"/>
      <c r="GD37" s="267"/>
      <c r="GE37" s="267"/>
      <c r="GF37" s="267"/>
      <c r="GG37" s="267"/>
      <c r="GH37" s="267"/>
      <c r="GI37" s="267"/>
      <c r="GJ37" s="267"/>
      <c r="GK37" s="267"/>
      <c r="GL37" s="267"/>
      <c r="GM37" s="267"/>
      <c r="GN37" s="267"/>
      <c r="GO37" s="267"/>
      <c r="GP37" s="267"/>
      <c r="GQ37" s="267"/>
      <c r="GR37" s="267"/>
      <c r="GS37" s="267"/>
      <c r="GT37" s="267"/>
      <c r="GU37" s="267"/>
      <c r="GV37" s="267"/>
      <c r="GW37" s="267"/>
      <c r="GX37" s="267"/>
      <c r="GY37" s="267"/>
      <c r="GZ37" s="267"/>
      <c r="HA37" s="267"/>
      <c r="HB37" s="267"/>
      <c r="HC37" s="267"/>
      <c r="HD37" s="267"/>
      <c r="HE37" s="267"/>
      <c r="HF37" s="267"/>
      <c r="HG37" s="267"/>
      <c r="HH37" s="267"/>
      <c r="HI37" s="267"/>
      <c r="HJ37" s="267"/>
      <c r="HK37" s="267"/>
      <c r="HL37" s="267"/>
      <c r="HM37" s="267"/>
      <c r="HN37" s="267"/>
      <c r="HO37" s="267"/>
      <c r="HP37" s="267"/>
      <c r="HQ37" s="267"/>
      <c r="HR37" s="267"/>
      <c r="HS37" s="267"/>
      <c r="HT37" s="267"/>
      <c r="HU37" s="267"/>
      <c r="HV37" s="267"/>
      <c r="HW37" s="267"/>
      <c r="HX37" s="267"/>
      <c r="HY37" s="267"/>
      <c r="HZ37" s="267"/>
      <c r="IA37" s="267"/>
      <c r="IB37" s="267"/>
      <c r="IC37" s="267"/>
      <c r="ID37" s="267"/>
      <c r="IE37" s="267"/>
      <c r="IF37" s="267"/>
      <c r="IG37" s="267"/>
      <c r="IH37" s="267"/>
      <c r="II37" s="267"/>
      <c r="IJ37" s="267"/>
      <c r="IK37" s="267"/>
      <c r="IL37" s="267"/>
      <c r="IM37" s="267"/>
      <c r="IN37" s="267"/>
      <c r="IO37" s="267"/>
      <c r="IP37" s="267"/>
      <c r="IQ37" s="267"/>
      <c r="IR37" s="267"/>
      <c r="IS37" s="267"/>
      <c r="IT37" s="267"/>
      <c r="IU37" s="267"/>
      <c r="IV37" s="267"/>
      <c r="IW37" s="267"/>
      <c r="IX37" s="267"/>
      <c r="IY37" s="267"/>
      <c r="IZ37" s="267"/>
      <c r="JA37" s="267"/>
      <c r="JB37" s="267"/>
      <c r="JC37" s="267"/>
      <c r="JD37" s="267"/>
      <c r="JE37" s="267"/>
      <c r="JF37" s="267"/>
      <c r="JG37" s="267"/>
      <c r="JH37" s="267"/>
      <c r="JI37" s="267"/>
      <c r="JJ37" s="267"/>
      <c r="JK37" s="267"/>
      <c r="JL37" s="267"/>
      <c r="JM37" s="267"/>
      <c r="JN37" s="267"/>
      <c r="JO37" s="267"/>
      <c r="JP37" s="267"/>
      <c r="JQ37" s="267"/>
      <c r="JR37" s="267"/>
      <c r="JS37" s="267"/>
      <c r="JT37" s="267"/>
      <c r="JU37" s="267"/>
      <c r="JV37" s="267"/>
      <c r="JW37" s="267"/>
      <c r="JX37" s="267"/>
      <c r="JY37" s="267"/>
      <c r="JZ37" s="267"/>
      <c r="KA37" s="267"/>
      <c r="KB37" s="267"/>
      <c r="KC37" s="267"/>
      <c r="KD37" s="267"/>
      <c r="KE37" s="267"/>
      <c r="KF37" s="267"/>
      <c r="KG37" s="267"/>
      <c r="KH37" s="267"/>
      <c r="KI37" s="267"/>
      <c r="KJ37" s="267"/>
      <c r="KK37" s="267"/>
      <c r="KL37" s="267"/>
      <c r="KM37" s="267"/>
      <c r="KN37" s="267"/>
      <c r="KO37" s="267"/>
      <c r="KP37" s="267"/>
      <c r="KQ37" s="267"/>
      <c r="KR37" s="267"/>
      <c r="KS37" s="267"/>
      <c r="KT37" s="267"/>
      <c r="KU37" s="267"/>
      <c r="KV37" s="267"/>
      <c r="KW37" s="267"/>
      <c r="KX37" s="267"/>
      <c r="KY37" s="267"/>
      <c r="KZ37" s="267"/>
      <c r="LA37" s="267"/>
      <c r="LB37" s="267"/>
      <c r="LC37" s="267"/>
      <c r="LD37" s="267"/>
      <c r="LE37" s="267"/>
      <c r="LF37" s="267"/>
      <c r="LG37" s="267"/>
      <c r="LH37" s="267"/>
      <c r="LI37" s="267"/>
      <c r="LJ37" s="267"/>
      <c r="LK37" s="267"/>
      <c r="LL37" s="267"/>
      <c r="LM37" s="267"/>
      <c r="LN37" s="267"/>
      <c r="LO37" s="267"/>
      <c r="LP37" s="267"/>
      <c r="LQ37" s="267"/>
      <c r="LR37" s="267"/>
    </row>
    <row r="38" spans="1:330" ht="15" customHeight="1" thickBot="1" x14ac:dyDescent="0.3">
      <c r="A38" s="192" t="s">
        <v>92</v>
      </c>
      <c r="B38" s="104"/>
      <c r="C38" s="324">
        <v>177</v>
      </c>
      <c r="D38" s="309"/>
      <c r="E38" s="327">
        <v>181</v>
      </c>
      <c r="F38" s="12"/>
    </row>
    <row r="39" spans="1:330" s="5" customFormat="1" ht="15" customHeight="1" x14ac:dyDescent="0.25">
      <c r="A39" s="201" t="s">
        <v>120</v>
      </c>
      <c r="B39" s="328"/>
      <c r="C39" s="329"/>
      <c r="D39" s="328"/>
      <c r="E39" s="330"/>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7"/>
      <c r="CW39" s="267"/>
      <c r="CX39" s="267"/>
      <c r="CY39" s="267"/>
      <c r="CZ39" s="267"/>
      <c r="DA39" s="267"/>
      <c r="DB39" s="267"/>
      <c r="DC39" s="267"/>
      <c r="DD39" s="267"/>
      <c r="DE39" s="267"/>
      <c r="DF39" s="267"/>
      <c r="DG39" s="267"/>
      <c r="DH39" s="267"/>
      <c r="DI39" s="267"/>
      <c r="DJ39" s="267"/>
      <c r="DK39" s="267"/>
      <c r="DL39" s="267"/>
      <c r="DM39" s="267"/>
      <c r="DN39" s="267"/>
      <c r="DO39" s="267"/>
      <c r="DP39" s="267"/>
      <c r="DQ39" s="267"/>
      <c r="DR39" s="267"/>
      <c r="DS39" s="267"/>
      <c r="DT39" s="267"/>
      <c r="DU39" s="267"/>
      <c r="DV39" s="267"/>
      <c r="DW39" s="267"/>
      <c r="DX39" s="267"/>
      <c r="DY39" s="267"/>
      <c r="DZ39" s="267"/>
      <c r="EA39" s="267"/>
      <c r="EB39" s="267"/>
      <c r="EC39" s="267"/>
      <c r="ED39" s="267"/>
      <c r="EE39" s="267"/>
      <c r="EF39" s="267"/>
      <c r="EG39" s="267"/>
      <c r="EH39" s="267"/>
      <c r="EI39" s="267"/>
      <c r="EJ39" s="267"/>
      <c r="EK39" s="267"/>
      <c r="EL39" s="267"/>
      <c r="EM39" s="267"/>
      <c r="EN39" s="267"/>
      <c r="EO39" s="267"/>
      <c r="EP39" s="267"/>
      <c r="EQ39" s="267"/>
      <c r="ER39" s="267"/>
      <c r="ES39" s="267"/>
      <c r="ET39" s="267"/>
      <c r="EU39" s="267"/>
      <c r="EV39" s="267"/>
      <c r="EW39" s="267"/>
      <c r="EX39" s="267"/>
      <c r="EY39" s="267"/>
      <c r="EZ39" s="267"/>
      <c r="FA39" s="267"/>
      <c r="FB39" s="267"/>
      <c r="FC39" s="267"/>
      <c r="FD39" s="267"/>
      <c r="FE39" s="267"/>
      <c r="FF39" s="267"/>
      <c r="FG39" s="267"/>
      <c r="FH39" s="267"/>
      <c r="FI39" s="267"/>
      <c r="FJ39" s="267"/>
      <c r="FK39" s="267"/>
      <c r="FL39" s="267"/>
      <c r="FM39" s="267"/>
      <c r="FN39" s="267"/>
      <c r="FO39" s="267"/>
      <c r="FP39" s="267"/>
      <c r="FQ39" s="267"/>
      <c r="FR39" s="267"/>
      <c r="FS39" s="267"/>
      <c r="FT39" s="267"/>
      <c r="FU39" s="267"/>
      <c r="FV39" s="267"/>
      <c r="FW39" s="267"/>
      <c r="FX39" s="267"/>
      <c r="FY39" s="267"/>
      <c r="FZ39" s="267"/>
      <c r="GA39" s="267"/>
      <c r="GB39" s="267"/>
      <c r="GC39" s="267"/>
      <c r="GD39" s="267"/>
      <c r="GE39" s="267"/>
      <c r="GF39" s="267"/>
      <c r="GG39" s="267"/>
      <c r="GH39" s="267"/>
      <c r="GI39" s="267"/>
      <c r="GJ39" s="267"/>
      <c r="GK39" s="267"/>
      <c r="GL39" s="267"/>
      <c r="GM39" s="267"/>
      <c r="GN39" s="267"/>
      <c r="GO39" s="267"/>
      <c r="GP39" s="267"/>
      <c r="GQ39" s="267"/>
      <c r="GR39" s="267"/>
      <c r="GS39" s="267"/>
      <c r="GT39" s="267"/>
      <c r="GU39" s="267"/>
      <c r="GV39" s="267"/>
      <c r="GW39" s="267"/>
      <c r="GX39" s="267"/>
      <c r="GY39" s="267"/>
      <c r="GZ39" s="267"/>
      <c r="HA39" s="267"/>
      <c r="HB39" s="267"/>
      <c r="HC39" s="267"/>
      <c r="HD39" s="267"/>
      <c r="HE39" s="267"/>
      <c r="HF39" s="267"/>
      <c r="HG39" s="267"/>
      <c r="HH39" s="267"/>
      <c r="HI39" s="267"/>
      <c r="HJ39" s="267"/>
      <c r="HK39" s="267"/>
      <c r="HL39" s="267"/>
      <c r="HM39" s="267"/>
      <c r="HN39" s="267"/>
      <c r="HO39" s="267"/>
      <c r="HP39" s="267"/>
      <c r="HQ39" s="267"/>
      <c r="HR39" s="267"/>
      <c r="HS39" s="267"/>
      <c r="HT39" s="267"/>
      <c r="HU39" s="267"/>
      <c r="HV39" s="267"/>
      <c r="HW39" s="267"/>
      <c r="HX39" s="267"/>
      <c r="HY39" s="267"/>
      <c r="HZ39" s="267"/>
      <c r="IA39" s="267"/>
      <c r="IB39" s="267"/>
      <c r="IC39" s="267"/>
      <c r="ID39" s="267"/>
      <c r="IE39" s="267"/>
      <c r="IF39" s="267"/>
      <c r="IG39" s="267"/>
      <c r="IH39" s="267"/>
      <c r="II39" s="267"/>
      <c r="IJ39" s="267"/>
      <c r="IK39" s="267"/>
      <c r="IL39" s="267"/>
      <c r="IM39" s="267"/>
      <c r="IN39" s="267"/>
      <c r="IO39" s="267"/>
      <c r="IP39" s="267"/>
      <c r="IQ39" s="267"/>
      <c r="IR39" s="267"/>
      <c r="IS39" s="267"/>
      <c r="IT39" s="267"/>
      <c r="IU39" s="267"/>
      <c r="IV39" s="267"/>
      <c r="IW39" s="267"/>
      <c r="IX39" s="267"/>
      <c r="IY39" s="267"/>
      <c r="IZ39" s="267"/>
      <c r="JA39" s="267"/>
      <c r="JB39" s="267"/>
      <c r="JC39" s="267"/>
      <c r="JD39" s="267"/>
      <c r="JE39" s="267"/>
      <c r="JF39" s="267"/>
      <c r="JG39" s="267"/>
      <c r="JH39" s="267"/>
      <c r="JI39" s="267"/>
      <c r="JJ39" s="267"/>
      <c r="JK39" s="267"/>
      <c r="JL39" s="267"/>
      <c r="JM39" s="267"/>
      <c r="JN39" s="267"/>
      <c r="JO39" s="267"/>
      <c r="JP39" s="267"/>
      <c r="JQ39" s="267"/>
      <c r="JR39" s="267"/>
      <c r="JS39" s="267"/>
      <c r="JT39" s="267"/>
      <c r="JU39" s="267"/>
      <c r="JV39" s="267"/>
      <c r="JW39" s="267"/>
      <c r="JX39" s="267"/>
      <c r="JY39" s="267"/>
      <c r="JZ39" s="267"/>
      <c r="KA39" s="267"/>
      <c r="KB39" s="267"/>
      <c r="KC39" s="267"/>
      <c r="KD39" s="267"/>
      <c r="KE39" s="267"/>
      <c r="KF39" s="267"/>
      <c r="KG39" s="267"/>
      <c r="KH39" s="267"/>
      <c r="KI39" s="267"/>
      <c r="KJ39" s="267"/>
      <c r="KK39" s="267"/>
      <c r="KL39" s="267"/>
      <c r="KM39" s="267"/>
      <c r="KN39" s="267"/>
      <c r="KO39" s="267"/>
      <c r="KP39" s="267"/>
      <c r="KQ39" s="267"/>
      <c r="KR39" s="267"/>
      <c r="KS39" s="267"/>
      <c r="KT39" s="267"/>
      <c r="KU39" s="267"/>
      <c r="KV39" s="267"/>
      <c r="KW39" s="267"/>
      <c r="KX39" s="267"/>
      <c r="KY39" s="267"/>
      <c r="KZ39" s="267"/>
      <c r="LA39" s="267"/>
      <c r="LB39" s="267"/>
      <c r="LC39" s="267"/>
      <c r="LD39" s="267"/>
      <c r="LE39" s="267"/>
      <c r="LF39" s="267"/>
      <c r="LG39" s="267"/>
      <c r="LH39" s="267"/>
      <c r="LI39" s="267"/>
      <c r="LJ39" s="267"/>
      <c r="LK39" s="267"/>
      <c r="LL39" s="267"/>
      <c r="LM39" s="267"/>
      <c r="LN39" s="267"/>
      <c r="LO39" s="267"/>
      <c r="LP39" s="267"/>
      <c r="LQ39" s="267"/>
      <c r="LR39" s="267"/>
    </row>
    <row r="40" spans="1:330" ht="15" customHeight="1" thickBot="1" x14ac:dyDescent="0.3">
      <c r="A40" s="192" t="s">
        <v>39</v>
      </c>
      <c r="B40" s="104"/>
      <c r="C40" s="324">
        <v>33</v>
      </c>
      <c r="D40" s="309"/>
      <c r="E40" s="327">
        <v>33</v>
      </c>
      <c r="F40" s="12"/>
    </row>
    <row r="41" spans="1:330" s="5" customFormat="1" ht="15" customHeight="1" x14ac:dyDescent="0.25">
      <c r="A41" s="201" t="s">
        <v>121</v>
      </c>
      <c r="B41" s="328"/>
      <c r="C41" s="329"/>
      <c r="D41" s="328"/>
      <c r="E41" s="330"/>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7"/>
      <c r="CW41" s="267"/>
      <c r="CX41" s="267"/>
      <c r="CY41" s="267"/>
      <c r="CZ41" s="267"/>
      <c r="DA41" s="267"/>
      <c r="DB41" s="267"/>
      <c r="DC41" s="267"/>
      <c r="DD41" s="267"/>
      <c r="DE41" s="267"/>
      <c r="DF41" s="267"/>
      <c r="DG41" s="267"/>
      <c r="DH41" s="267"/>
      <c r="DI41" s="267"/>
      <c r="DJ41" s="267"/>
      <c r="DK41" s="267"/>
      <c r="DL41" s="267"/>
      <c r="DM41" s="267"/>
      <c r="DN41" s="267"/>
      <c r="DO41" s="267"/>
      <c r="DP41" s="267"/>
      <c r="DQ41" s="267"/>
      <c r="DR41" s="267"/>
      <c r="DS41" s="267"/>
      <c r="DT41" s="267"/>
      <c r="DU41" s="267"/>
      <c r="DV41" s="267"/>
      <c r="DW41" s="267"/>
      <c r="DX41" s="267"/>
      <c r="DY41" s="267"/>
      <c r="DZ41" s="267"/>
      <c r="EA41" s="267"/>
      <c r="EB41" s="267"/>
      <c r="EC41" s="267"/>
      <c r="ED41" s="267"/>
      <c r="EE41" s="267"/>
      <c r="EF41" s="267"/>
      <c r="EG41" s="267"/>
      <c r="EH41" s="267"/>
      <c r="EI41" s="267"/>
      <c r="EJ41" s="267"/>
      <c r="EK41" s="267"/>
      <c r="EL41" s="267"/>
      <c r="EM41" s="267"/>
      <c r="EN41" s="267"/>
      <c r="EO41" s="267"/>
      <c r="EP41" s="267"/>
      <c r="EQ41" s="267"/>
      <c r="ER41" s="267"/>
      <c r="ES41" s="267"/>
      <c r="ET41" s="267"/>
      <c r="EU41" s="267"/>
      <c r="EV41" s="267"/>
      <c r="EW41" s="267"/>
      <c r="EX41" s="267"/>
      <c r="EY41" s="267"/>
      <c r="EZ41" s="267"/>
      <c r="FA41" s="267"/>
      <c r="FB41" s="267"/>
      <c r="FC41" s="267"/>
      <c r="FD41" s="267"/>
      <c r="FE41" s="267"/>
      <c r="FF41" s="267"/>
      <c r="FG41" s="267"/>
      <c r="FH41" s="267"/>
      <c r="FI41" s="267"/>
      <c r="FJ41" s="267"/>
      <c r="FK41" s="267"/>
      <c r="FL41" s="267"/>
      <c r="FM41" s="267"/>
      <c r="FN41" s="267"/>
      <c r="FO41" s="267"/>
      <c r="FP41" s="267"/>
      <c r="FQ41" s="267"/>
      <c r="FR41" s="267"/>
      <c r="FS41" s="267"/>
      <c r="FT41" s="267"/>
      <c r="FU41" s="267"/>
      <c r="FV41" s="267"/>
      <c r="FW41" s="267"/>
      <c r="FX41" s="267"/>
      <c r="FY41" s="267"/>
      <c r="FZ41" s="267"/>
      <c r="GA41" s="267"/>
      <c r="GB41" s="267"/>
      <c r="GC41" s="267"/>
      <c r="GD41" s="267"/>
      <c r="GE41" s="267"/>
      <c r="GF41" s="267"/>
      <c r="GG41" s="267"/>
      <c r="GH41" s="267"/>
      <c r="GI41" s="267"/>
      <c r="GJ41" s="267"/>
      <c r="GK41" s="267"/>
      <c r="GL41" s="267"/>
      <c r="GM41" s="267"/>
      <c r="GN41" s="267"/>
      <c r="GO41" s="267"/>
      <c r="GP41" s="267"/>
      <c r="GQ41" s="267"/>
      <c r="GR41" s="267"/>
      <c r="GS41" s="267"/>
      <c r="GT41" s="267"/>
      <c r="GU41" s="267"/>
      <c r="GV41" s="267"/>
      <c r="GW41" s="267"/>
      <c r="GX41" s="267"/>
      <c r="GY41" s="267"/>
      <c r="GZ41" s="267"/>
      <c r="HA41" s="267"/>
      <c r="HB41" s="267"/>
      <c r="HC41" s="267"/>
      <c r="HD41" s="267"/>
      <c r="HE41" s="267"/>
      <c r="HF41" s="267"/>
      <c r="HG41" s="267"/>
      <c r="HH41" s="267"/>
      <c r="HI41" s="267"/>
      <c r="HJ41" s="267"/>
      <c r="HK41" s="267"/>
      <c r="HL41" s="267"/>
      <c r="HM41" s="267"/>
      <c r="HN41" s="267"/>
      <c r="HO41" s="267"/>
      <c r="HP41" s="267"/>
      <c r="HQ41" s="267"/>
      <c r="HR41" s="267"/>
      <c r="HS41" s="267"/>
      <c r="HT41" s="267"/>
      <c r="HU41" s="267"/>
      <c r="HV41" s="267"/>
      <c r="HW41" s="267"/>
      <c r="HX41" s="267"/>
      <c r="HY41" s="267"/>
      <c r="HZ41" s="267"/>
      <c r="IA41" s="267"/>
      <c r="IB41" s="267"/>
      <c r="IC41" s="267"/>
      <c r="ID41" s="267"/>
      <c r="IE41" s="267"/>
      <c r="IF41" s="267"/>
      <c r="IG41" s="267"/>
      <c r="IH41" s="267"/>
      <c r="II41" s="267"/>
      <c r="IJ41" s="267"/>
      <c r="IK41" s="267"/>
      <c r="IL41" s="267"/>
      <c r="IM41" s="267"/>
      <c r="IN41" s="267"/>
      <c r="IO41" s="267"/>
      <c r="IP41" s="267"/>
      <c r="IQ41" s="267"/>
      <c r="IR41" s="267"/>
      <c r="IS41" s="267"/>
      <c r="IT41" s="267"/>
      <c r="IU41" s="267"/>
      <c r="IV41" s="267"/>
      <c r="IW41" s="267"/>
      <c r="IX41" s="267"/>
      <c r="IY41" s="267"/>
      <c r="IZ41" s="267"/>
      <c r="JA41" s="267"/>
      <c r="JB41" s="267"/>
      <c r="JC41" s="267"/>
      <c r="JD41" s="267"/>
      <c r="JE41" s="267"/>
      <c r="JF41" s="267"/>
      <c r="JG41" s="267"/>
      <c r="JH41" s="267"/>
      <c r="JI41" s="267"/>
      <c r="JJ41" s="267"/>
      <c r="JK41" s="267"/>
      <c r="JL41" s="267"/>
      <c r="JM41" s="267"/>
      <c r="JN41" s="267"/>
      <c r="JO41" s="267"/>
      <c r="JP41" s="267"/>
      <c r="JQ41" s="267"/>
      <c r="JR41" s="267"/>
      <c r="JS41" s="267"/>
      <c r="JT41" s="267"/>
      <c r="JU41" s="267"/>
      <c r="JV41" s="267"/>
      <c r="JW41" s="267"/>
      <c r="JX41" s="267"/>
      <c r="JY41" s="267"/>
      <c r="JZ41" s="267"/>
      <c r="KA41" s="267"/>
      <c r="KB41" s="267"/>
      <c r="KC41" s="267"/>
      <c r="KD41" s="267"/>
      <c r="KE41" s="267"/>
      <c r="KF41" s="267"/>
      <c r="KG41" s="267"/>
      <c r="KH41" s="267"/>
      <c r="KI41" s="267"/>
      <c r="KJ41" s="267"/>
      <c r="KK41" s="267"/>
      <c r="KL41" s="267"/>
      <c r="KM41" s="267"/>
      <c r="KN41" s="267"/>
      <c r="KO41" s="267"/>
      <c r="KP41" s="267"/>
      <c r="KQ41" s="267"/>
      <c r="KR41" s="267"/>
      <c r="KS41" s="267"/>
      <c r="KT41" s="267"/>
      <c r="KU41" s="267"/>
      <c r="KV41" s="267"/>
      <c r="KW41" s="267"/>
      <c r="KX41" s="267"/>
      <c r="KY41" s="267"/>
      <c r="KZ41" s="267"/>
      <c r="LA41" s="267"/>
      <c r="LB41" s="267"/>
      <c r="LC41" s="267"/>
      <c r="LD41" s="267"/>
      <c r="LE41" s="267"/>
      <c r="LF41" s="267"/>
      <c r="LG41" s="267"/>
      <c r="LH41" s="267"/>
      <c r="LI41" s="267"/>
      <c r="LJ41" s="267"/>
      <c r="LK41" s="267"/>
      <c r="LL41" s="267"/>
      <c r="LM41" s="267"/>
      <c r="LN41" s="267"/>
      <c r="LO41" s="267"/>
      <c r="LP41" s="267"/>
      <c r="LQ41" s="267"/>
      <c r="LR41" s="267"/>
    </row>
    <row r="42" spans="1:330" ht="15" customHeight="1" thickBot="1" x14ac:dyDescent="0.3">
      <c r="A42" s="192" t="s">
        <v>40</v>
      </c>
      <c r="B42" s="104"/>
      <c r="C42" s="324">
        <v>3628</v>
      </c>
      <c r="D42" s="309"/>
      <c r="E42" s="327">
        <v>3756</v>
      </c>
      <c r="F42" s="22"/>
    </row>
    <row r="43" spans="1:330" ht="15" customHeight="1" thickBot="1" x14ac:dyDescent="0.3">
      <c r="A43" s="192" t="s">
        <v>42</v>
      </c>
      <c r="B43" s="311"/>
      <c r="C43" s="331"/>
      <c r="D43" s="313"/>
      <c r="E43" s="316"/>
      <c r="F43" s="22"/>
    </row>
    <row r="44" spans="1:330" ht="15" customHeight="1" x14ac:dyDescent="0.25">
      <c r="A44" s="237" t="s">
        <v>41</v>
      </c>
      <c r="B44" s="36"/>
      <c r="C44" s="84">
        <v>19</v>
      </c>
      <c r="D44" s="124"/>
      <c r="E44" s="228">
        <v>27</v>
      </c>
    </row>
    <row r="45" spans="1:330" ht="15" customHeight="1" x14ac:dyDescent="0.25">
      <c r="A45" s="243" t="s">
        <v>116</v>
      </c>
      <c r="B45" s="184"/>
      <c r="C45" s="84">
        <v>784</v>
      </c>
      <c r="D45" s="193"/>
      <c r="E45" s="158">
        <v>719</v>
      </c>
      <c r="F45" s="22"/>
    </row>
    <row r="46" spans="1:330" ht="15" customHeight="1" thickBot="1" x14ac:dyDescent="0.3">
      <c r="A46" s="205" t="s">
        <v>122</v>
      </c>
      <c r="B46" s="23"/>
      <c r="C46" s="65">
        <v>-276</v>
      </c>
      <c r="D46" s="125"/>
      <c r="E46" s="156">
        <v>-69</v>
      </c>
    </row>
    <row r="47" spans="1:330" ht="15.75" thickBot="1" x14ac:dyDescent="0.3">
      <c r="A47" s="18" t="s">
        <v>37</v>
      </c>
      <c r="B47" s="19"/>
      <c r="C47" s="66">
        <f>SUM(C36:C46)</f>
        <v>4368</v>
      </c>
      <c r="D47" s="113"/>
      <c r="E47" s="91">
        <v>4650</v>
      </c>
      <c r="F47" s="22"/>
    </row>
    <row r="48" spans="1:330" s="42" customFormat="1" ht="15.75" thickBot="1" x14ac:dyDescent="0.3">
      <c r="A48" s="17"/>
      <c r="B48" s="17"/>
      <c r="C48" s="282"/>
      <c r="D48" s="17"/>
      <c r="E48" s="17"/>
      <c r="F48" s="12"/>
    </row>
    <row r="49" spans="1:6" ht="15.75" thickBot="1" x14ac:dyDescent="0.3">
      <c r="A49" s="67" t="s">
        <v>26</v>
      </c>
      <c r="B49" s="23"/>
      <c r="C49" s="66">
        <v>6117</v>
      </c>
      <c r="D49" s="125"/>
      <c r="E49" s="91">
        <v>5898</v>
      </c>
      <c r="F49" s="22"/>
    </row>
    <row r="50" spans="1:6" x14ac:dyDescent="0.25">
      <c r="A50" s="273"/>
      <c r="B50" s="274"/>
      <c r="C50" s="272"/>
      <c r="D50" s="274"/>
      <c r="E50" s="272"/>
      <c r="F50" s="22"/>
    </row>
  </sheetData>
  <phoneticPr fontId="0" type="noConversion"/>
  <hyperlinks>
    <hyperlink ref="E1" location="Cover!A2" display="Cover" xr:uid="{441DBB9E-72B6-4C50-B960-C18BCE5DB0FC}"/>
  </hyperlinks>
  <printOptions horizontalCentered="1"/>
  <pageMargins left="1.0236220472440944" right="0.78740157480314965" top="0.47244094488188981" bottom="0.47244094488188981" header="0.19685039370078741" footer="0.19685039370078741"/>
  <pageSetup paperSize="9" scale="60" orientation="landscape" r:id="rId1"/>
  <headerFooter alignWithMargins="0">
    <oddFooter>&amp;L&amp;A&amp;C&amp;F&amp;R&amp;D/&amp;T</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91">
    <pageSetUpPr fitToPage="1"/>
  </sheetPr>
  <dimension ref="A1:N12"/>
  <sheetViews>
    <sheetView zoomScaleNormal="100" workbookViewId="0">
      <selection activeCell="M1" sqref="M1"/>
    </sheetView>
  </sheetViews>
  <sheetFormatPr baseColWidth="10" defaultColWidth="13.33203125" defaultRowHeight="15" x14ac:dyDescent="0.25"/>
  <cols>
    <col min="1" max="1" width="62.83203125" style="10" customWidth="1"/>
    <col min="2" max="2" width="3" style="15" customWidth="1"/>
    <col min="3" max="3" width="13.83203125" style="7" customWidth="1"/>
    <col min="4" max="4" width="1.83203125" style="2" customWidth="1"/>
    <col min="5" max="5" width="13.83203125" style="6" customWidth="1"/>
    <col min="6" max="6" width="1.83203125" style="2" customWidth="1"/>
    <col min="7" max="7" width="13.83203125" style="8" customWidth="1"/>
    <col min="8" max="8" width="1.83203125" style="2" customWidth="1"/>
    <col min="9" max="9" width="13.83203125" style="9" customWidth="1"/>
    <col min="10" max="10" width="1.83203125" style="2" customWidth="1"/>
    <col min="11" max="11" width="13.83203125" style="10" customWidth="1"/>
    <col min="12" max="12" width="1.83203125" style="2" customWidth="1"/>
    <col min="13" max="13" width="13.83203125" style="11" customWidth="1"/>
    <col min="14" max="14" width="1.83203125" style="3" customWidth="1"/>
    <col min="15" max="16384" width="13.33203125" style="37"/>
  </cols>
  <sheetData>
    <row r="1" spans="1:14" s="140" customFormat="1" ht="18.75" customHeight="1" x14ac:dyDescent="0.3">
      <c r="A1" s="139" t="s">
        <v>36</v>
      </c>
      <c r="B1" s="148"/>
      <c r="C1" s="141"/>
      <c r="D1" s="145"/>
      <c r="E1" s="139"/>
      <c r="F1" s="145"/>
      <c r="G1" s="142"/>
      <c r="H1" s="145"/>
      <c r="I1" s="141"/>
      <c r="J1" s="145"/>
      <c r="K1" s="139"/>
      <c r="L1" s="145"/>
      <c r="M1" s="308" t="s">
        <v>176</v>
      </c>
      <c r="N1" s="146"/>
    </row>
    <row r="2" spans="1:14" ht="6" customHeight="1" x14ac:dyDescent="0.25">
      <c r="A2" s="92"/>
      <c r="B2" s="33"/>
      <c r="C2" s="93"/>
      <c r="D2" s="29"/>
      <c r="E2" s="93"/>
      <c r="F2" s="29"/>
      <c r="G2" s="94"/>
      <c r="H2" s="29"/>
      <c r="I2" s="93"/>
      <c r="J2" s="29"/>
      <c r="K2" s="93"/>
      <c r="L2" s="29"/>
      <c r="M2" s="94"/>
    </row>
    <row r="3" spans="1:14" x14ac:dyDescent="0.25">
      <c r="A3" s="95"/>
      <c r="C3" s="95"/>
      <c r="E3" s="95"/>
      <c r="G3" s="96"/>
      <c r="I3" s="95"/>
      <c r="K3" s="95"/>
      <c r="M3" s="96"/>
    </row>
    <row r="4" spans="1:14" s="64" customFormat="1" ht="25.5" x14ac:dyDescent="0.25">
      <c r="A4" s="152"/>
      <c r="B4" s="26"/>
      <c r="C4" s="152" t="s">
        <v>34</v>
      </c>
      <c r="D4" s="3"/>
      <c r="E4" s="152" t="s">
        <v>81</v>
      </c>
      <c r="F4" s="3"/>
      <c r="G4" s="152" t="s">
        <v>82</v>
      </c>
      <c r="H4" s="3"/>
      <c r="I4" s="153" t="s">
        <v>34</v>
      </c>
      <c r="J4" s="137"/>
      <c r="K4" s="153" t="s">
        <v>81</v>
      </c>
      <c r="L4" s="137"/>
      <c r="M4" s="153" t="s">
        <v>82</v>
      </c>
      <c r="N4" s="137"/>
    </row>
    <row r="5" spans="1:14" s="64" customFormat="1" ht="15.75" thickBot="1" x14ac:dyDescent="0.3">
      <c r="A5" s="75"/>
      <c r="B5" s="20"/>
      <c r="C5" s="75"/>
      <c r="D5" s="30"/>
      <c r="E5" s="103">
        <v>44561</v>
      </c>
      <c r="F5" s="30"/>
      <c r="G5" s="75"/>
      <c r="H5" s="30"/>
      <c r="I5" s="134"/>
      <c r="J5" s="135"/>
      <c r="K5" s="122">
        <v>44196</v>
      </c>
      <c r="L5" s="135"/>
      <c r="M5" s="134"/>
      <c r="N5" s="137"/>
    </row>
    <row r="6" spans="1:14" ht="15" customHeight="1" x14ac:dyDescent="0.25">
      <c r="A6" s="48" t="s">
        <v>89</v>
      </c>
      <c r="B6" s="35"/>
      <c r="C6" s="277" t="s">
        <v>1</v>
      </c>
      <c r="D6" s="278"/>
      <c r="E6" s="277">
        <v>587350</v>
      </c>
      <c r="F6" s="278"/>
      <c r="G6" s="279">
        <v>1</v>
      </c>
      <c r="H6" s="77"/>
      <c r="I6" s="97" t="s">
        <v>1</v>
      </c>
      <c r="J6" s="77"/>
      <c r="K6" s="97">
        <v>587350</v>
      </c>
      <c r="L6" s="77"/>
      <c r="M6" s="98">
        <v>1</v>
      </c>
    </row>
    <row r="7" spans="1:14" ht="15" customHeight="1" x14ac:dyDescent="0.25">
      <c r="A7" s="5" t="s">
        <v>94</v>
      </c>
      <c r="B7" s="35"/>
      <c r="C7" s="277" t="s">
        <v>2</v>
      </c>
      <c r="D7" s="278"/>
      <c r="E7" s="277">
        <v>25</v>
      </c>
      <c r="F7" s="278"/>
      <c r="G7" s="279">
        <v>1</v>
      </c>
      <c r="H7" s="77"/>
      <c r="I7" s="97" t="s">
        <v>2</v>
      </c>
      <c r="J7" s="77"/>
      <c r="K7" s="97">
        <v>25</v>
      </c>
      <c r="L7" s="77"/>
      <c r="M7" s="98">
        <v>1</v>
      </c>
    </row>
    <row r="8" spans="1:14" ht="15" customHeight="1" x14ac:dyDescent="0.25">
      <c r="A8" s="5" t="s">
        <v>30</v>
      </c>
      <c r="B8" s="35"/>
      <c r="C8" s="277" t="s">
        <v>1</v>
      </c>
      <c r="D8" s="278"/>
      <c r="E8" s="277">
        <v>250</v>
      </c>
      <c r="F8" s="278"/>
      <c r="G8" s="279">
        <v>1</v>
      </c>
      <c r="H8" s="77"/>
      <c r="I8" s="97" t="s">
        <v>1</v>
      </c>
      <c r="J8" s="77"/>
      <c r="K8" s="97">
        <v>250</v>
      </c>
      <c r="L8" s="77"/>
      <c r="M8" s="98">
        <v>1</v>
      </c>
    </row>
    <row r="9" spans="1:14" ht="15" customHeight="1" x14ac:dyDescent="0.25">
      <c r="A9" s="5" t="s">
        <v>25</v>
      </c>
      <c r="B9" s="35"/>
      <c r="C9" s="277" t="s">
        <v>1</v>
      </c>
      <c r="D9" s="278"/>
      <c r="E9" s="277">
        <v>1000</v>
      </c>
      <c r="F9" s="278"/>
      <c r="G9" s="279">
        <v>1</v>
      </c>
      <c r="H9" s="77"/>
      <c r="I9" s="97" t="s">
        <v>1</v>
      </c>
      <c r="J9" s="77"/>
      <c r="K9" s="97">
        <v>1000</v>
      </c>
      <c r="L9" s="77"/>
      <c r="M9" s="98">
        <v>1</v>
      </c>
    </row>
    <row r="10" spans="1:14" ht="15" customHeight="1" x14ac:dyDescent="0.25">
      <c r="A10" s="48" t="s">
        <v>85</v>
      </c>
      <c r="B10" s="35"/>
      <c r="C10" s="277" t="s">
        <v>1</v>
      </c>
      <c r="D10" s="278"/>
      <c r="E10" s="277">
        <v>50000</v>
      </c>
      <c r="F10" s="278"/>
      <c r="G10" s="279">
        <v>1</v>
      </c>
      <c r="H10" s="77"/>
      <c r="I10" s="97" t="s">
        <v>1</v>
      </c>
      <c r="J10" s="77"/>
      <c r="K10" s="97">
        <v>50000</v>
      </c>
      <c r="L10" s="77"/>
      <c r="M10" s="98">
        <v>1</v>
      </c>
    </row>
    <row r="11" spans="1:14" ht="15" customHeight="1" x14ac:dyDescent="0.25">
      <c r="A11" s="48" t="s">
        <v>95</v>
      </c>
      <c r="B11" s="35"/>
      <c r="C11" s="277" t="s">
        <v>1</v>
      </c>
      <c r="D11" s="278"/>
      <c r="E11" s="277">
        <v>250</v>
      </c>
      <c r="F11" s="278"/>
      <c r="G11" s="279">
        <v>1</v>
      </c>
      <c r="H11" s="77"/>
      <c r="I11" s="55" t="s">
        <v>1</v>
      </c>
      <c r="J11" s="77"/>
      <c r="K11" s="55">
        <v>250</v>
      </c>
      <c r="L11" s="77"/>
      <c r="M11" s="159">
        <v>1</v>
      </c>
    </row>
    <row r="12" spans="1:14" ht="15" customHeight="1" x14ac:dyDescent="0.25">
      <c r="A12" s="48" t="s">
        <v>166</v>
      </c>
      <c r="B12" s="35"/>
      <c r="C12" s="277" t="s">
        <v>1</v>
      </c>
      <c r="D12" s="278"/>
      <c r="E12" s="277">
        <v>100</v>
      </c>
      <c r="F12" s="278"/>
      <c r="G12" s="279">
        <v>1</v>
      </c>
      <c r="H12" s="77"/>
      <c r="I12" s="55" t="s">
        <v>1</v>
      </c>
      <c r="J12" s="77"/>
      <c r="K12" s="55">
        <v>100</v>
      </c>
      <c r="L12" s="77"/>
      <c r="M12" s="159">
        <v>1</v>
      </c>
    </row>
  </sheetData>
  <phoneticPr fontId="0" type="noConversion"/>
  <hyperlinks>
    <hyperlink ref="M1" location="Cover!A2" display="Cover" xr:uid="{D905E26E-ACF7-425D-A5D4-4E65157A2CCA}"/>
  </hyperlinks>
  <printOptions horizontalCentered="1"/>
  <pageMargins left="1.0236220472440944" right="0.78740157480314965" top="0.47244094488188981" bottom="0.47244094488188981" header="0.19685039370078741" footer="0.19685039370078741"/>
  <pageSetup paperSize="9" scale="87" orientation="landscape" r:id="rId1"/>
  <headerFooter alignWithMargins="0">
    <oddFooter>&amp;L&amp;A&amp;C&amp;F&amp;R&amp;D/&amp;T</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1"/>
  <sheetViews>
    <sheetView zoomScaleNormal="100" workbookViewId="0">
      <selection activeCell="G1" sqref="G1"/>
    </sheetView>
  </sheetViews>
  <sheetFormatPr baseColWidth="10" defaultColWidth="13.33203125" defaultRowHeight="13.5" customHeight="1" x14ac:dyDescent="0.25"/>
  <cols>
    <col min="1" max="1" width="70.83203125" style="253" customWidth="1"/>
    <col min="2" max="2" width="2" style="254" customWidth="1"/>
    <col min="3" max="3" width="12.5" style="253" customWidth="1"/>
    <col min="4" max="4" width="2" style="255" customWidth="1"/>
    <col min="5" max="5" width="11.83203125" style="253" bestFit="1" customWidth="1"/>
    <col min="6" max="6" width="2.1640625" style="255" customWidth="1"/>
    <col min="7" max="7" width="11.1640625" style="253" customWidth="1"/>
    <col min="8" max="8" width="1.5" style="255" customWidth="1"/>
    <col min="9" max="16384" width="13.33203125" style="253"/>
  </cols>
  <sheetData>
    <row r="1" spans="1:8" s="150" customFormat="1" ht="18.75" customHeight="1" x14ac:dyDescent="0.3">
      <c r="A1" s="139" t="s">
        <v>155</v>
      </c>
      <c r="B1" s="148"/>
      <c r="C1" s="139"/>
      <c r="D1" s="4"/>
      <c r="E1" s="214"/>
      <c r="F1" s="3"/>
      <c r="G1" s="308" t="s">
        <v>176</v>
      </c>
      <c r="H1" s="3"/>
    </row>
    <row r="2" spans="1:8" s="59" customFormat="1" ht="6" customHeight="1" x14ac:dyDescent="0.25">
      <c r="A2" s="92"/>
      <c r="B2" s="33"/>
      <c r="C2" s="92"/>
      <c r="D2" s="27"/>
      <c r="E2" s="92"/>
      <c r="F2" s="92"/>
      <c r="G2" s="92"/>
      <c r="H2" s="3"/>
    </row>
    <row r="3" spans="1:8" s="248" customFormat="1" ht="15" x14ac:dyDescent="0.25">
      <c r="A3" s="244"/>
      <c r="B3" s="15"/>
      <c r="C3" s="245"/>
      <c r="D3" s="246"/>
      <c r="E3" s="244"/>
      <c r="F3" s="246"/>
      <c r="G3" s="244"/>
      <c r="H3" s="247"/>
    </row>
    <row r="4" spans="1:8" s="249" customFormat="1" ht="24.95" customHeight="1" thickBot="1" x14ac:dyDescent="0.3">
      <c r="A4" s="266" t="s">
        <v>146</v>
      </c>
      <c r="B4" s="19"/>
      <c r="C4" s="134" t="s">
        <v>147</v>
      </c>
      <c r="D4" s="256"/>
      <c r="E4" s="134" t="s">
        <v>148</v>
      </c>
      <c r="F4" s="256"/>
      <c r="G4" s="134" t="s">
        <v>149</v>
      </c>
      <c r="H4" s="270"/>
    </row>
    <row r="5" spans="1:8" s="248" customFormat="1" ht="15" x14ac:dyDescent="0.25">
      <c r="A5" s="250" t="s">
        <v>150</v>
      </c>
      <c r="B5" s="257"/>
      <c r="C5" s="258">
        <v>2013</v>
      </c>
      <c r="D5" s="259"/>
      <c r="E5" s="260">
        <v>2023</v>
      </c>
      <c r="F5" s="259"/>
      <c r="G5" s="261">
        <v>1.8749999999999999E-2</v>
      </c>
      <c r="H5" s="271"/>
    </row>
    <row r="6" spans="1:8" s="248" customFormat="1" ht="15" x14ac:dyDescent="0.25">
      <c r="A6" s="250" t="s">
        <v>151</v>
      </c>
      <c r="B6" s="202"/>
      <c r="C6" s="262">
        <v>2019</v>
      </c>
      <c r="D6" s="263"/>
      <c r="E6" s="264">
        <v>2023</v>
      </c>
      <c r="F6" s="263"/>
      <c r="G6" s="265">
        <v>2.5000000000000001E-3</v>
      </c>
      <c r="H6" s="271"/>
    </row>
    <row r="7" spans="1:8" s="248" customFormat="1" ht="15" x14ac:dyDescent="0.25">
      <c r="A7" s="250" t="s">
        <v>151</v>
      </c>
      <c r="B7" s="202"/>
      <c r="C7" s="262">
        <v>2019</v>
      </c>
      <c r="D7" s="263"/>
      <c r="E7" s="264">
        <v>2025</v>
      </c>
      <c r="F7" s="263"/>
      <c r="G7" s="265">
        <v>0</v>
      </c>
      <c r="H7" s="271"/>
    </row>
    <row r="8" spans="1:8" s="248" customFormat="1" ht="15" x14ac:dyDescent="0.25">
      <c r="A8" s="250" t="s">
        <v>152</v>
      </c>
      <c r="B8" s="202"/>
      <c r="C8" s="262">
        <v>2019</v>
      </c>
      <c r="D8" s="263"/>
      <c r="E8" s="264">
        <v>2029</v>
      </c>
      <c r="F8" s="263"/>
      <c r="G8" s="265">
        <v>3.5000000000000001E-3</v>
      </c>
      <c r="H8" s="271"/>
    </row>
    <row r="9" spans="1:8" ht="12.2" customHeight="1" x14ac:dyDescent="0.25">
      <c r="A9" s="249"/>
      <c r="B9" s="251"/>
      <c r="C9" s="249"/>
      <c r="D9" s="252"/>
      <c r="E9" s="249"/>
      <c r="F9" s="252"/>
      <c r="G9" s="249"/>
      <c r="H9" s="252"/>
    </row>
    <row r="10" spans="1:8" ht="12.2" customHeight="1" x14ac:dyDescent="0.25">
      <c r="A10" s="249"/>
      <c r="B10" s="251"/>
      <c r="C10" s="249"/>
      <c r="D10" s="252"/>
      <c r="E10" s="249"/>
      <c r="F10" s="252"/>
      <c r="G10" s="249"/>
      <c r="H10" s="252"/>
    </row>
    <row r="11" spans="1:8" ht="12.2" customHeight="1" x14ac:dyDescent="0.25">
      <c r="A11" s="249"/>
      <c r="B11" s="251"/>
      <c r="C11" s="249"/>
      <c r="D11" s="252"/>
      <c r="E11" s="249"/>
      <c r="F11" s="252"/>
      <c r="G11" s="249"/>
      <c r="H11" s="252"/>
    </row>
    <row r="12" spans="1:8" ht="12.2" customHeight="1" x14ac:dyDescent="0.25">
      <c r="A12" s="249"/>
      <c r="B12" s="251"/>
      <c r="C12" s="249"/>
      <c r="D12" s="252"/>
      <c r="E12" s="249"/>
      <c r="F12" s="252"/>
      <c r="G12" s="249"/>
      <c r="H12" s="252"/>
    </row>
    <row r="13" spans="1:8" ht="12.2" customHeight="1" x14ac:dyDescent="0.25">
      <c r="A13" s="249"/>
      <c r="B13" s="251"/>
      <c r="C13" s="249"/>
      <c r="D13" s="252"/>
      <c r="E13" s="249"/>
      <c r="F13" s="252"/>
      <c r="G13" s="249"/>
      <c r="H13" s="252"/>
    </row>
    <row r="14" spans="1:8" ht="12.2" customHeight="1" x14ac:dyDescent="0.25">
      <c r="A14" s="249"/>
      <c r="B14" s="251"/>
      <c r="C14" s="249"/>
      <c r="D14" s="252"/>
      <c r="E14" s="249"/>
      <c r="F14" s="252"/>
      <c r="G14" s="249"/>
      <c r="H14" s="252"/>
    </row>
    <row r="15" spans="1:8" ht="12.2" customHeight="1" x14ac:dyDescent="0.25">
      <c r="A15" s="249"/>
      <c r="B15" s="251"/>
      <c r="C15" s="249"/>
      <c r="D15" s="252"/>
      <c r="E15" s="249"/>
      <c r="F15" s="252"/>
      <c r="G15" s="249"/>
      <c r="H15" s="252"/>
    </row>
    <row r="16" spans="1:8" ht="12.2" customHeight="1" x14ac:dyDescent="0.25">
      <c r="A16" s="249"/>
      <c r="B16" s="251"/>
      <c r="C16" s="249"/>
      <c r="D16" s="252"/>
      <c r="E16" s="249"/>
      <c r="F16" s="252"/>
      <c r="G16" s="249"/>
      <c r="H16" s="252"/>
    </row>
    <row r="17" spans="1:8" ht="12.2" customHeight="1" x14ac:dyDescent="0.25">
      <c r="A17" s="249"/>
      <c r="B17" s="251"/>
      <c r="C17" s="249"/>
      <c r="D17" s="252"/>
      <c r="E17" s="249"/>
      <c r="F17" s="252"/>
      <c r="G17" s="249"/>
      <c r="H17" s="252"/>
    </row>
    <row r="18" spans="1:8" ht="12.2" customHeight="1" x14ac:dyDescent="0.25">
      <c r="A18" s="249"/>
      <c r="B18" s="251"/>
      <c r="C18" s="249"/>
      <c r="D18" s="252"/>
      <c r="E18" s="249"/>
      <c r="F18" s="252"/>
      <c r="G18" s="249"/>
      <c r="H18" s="252"/>
    </row>
    <row r="19" spans="1:8" ht="12.2" customHeight="1" x14ac:dyDescent="0.25">
      <c r="A19" s="249"/>
      <c r="B19" s="251"/>
      <c r="C19" s="249"/>
      <c r="D19" s="252"/>
      <c r="E19" s="249"/>
      <c r="F19" s="252"/>
      <c r="G19" s="249"/>
      <c r="H19" s="252"/>
    </row>
    <row r="20" spans="1:8" ht="12.2" customHeight="1" x14ac:dyDescent="0.25">
      <c r="A20" s="249"/>
      <c r="B20" s="251"/>
      <c r="C20" s="249"/>
      <c r="D20" s="252"/>
      <c r="E20" s="249"/>
      <c r="F20" s="252"/>
      <c r="G20" s="249"/>
      <c r="H20" s="252"/>
    </row>
    <row r="21" spans="1:8" ht="12.2" customHeight="1" x14ac:dyDescent="0.25">
      <c r="A21" s="249"/>
      <c r="B21" s="251"/>
      <c r="C21" s="249"/>
      <c r="D21" s="252"/>
      <c r="E21" s="249"/>
      <c r="F21" s="252"/>
      <c r="G21" s="249"/>
      <c r="H21" s="252"/>
    </row>
    <row r="22" spans="1:8" ht="12.2" customHeight="1" x14ac:dyDescent="0.25">
      <c r="A22" s="249"/>
      <c r="B22" s="251"/>
      <c r="C22" s="249"/>
      <c r="D22" s="252"/>
      <c r="E22" s="249"/>
      <c r="F22" s="252"/>
      <c r="G22" s="249"/>
      <c r="H22" s="252"/>
    </row>
    <row r="23" spans="1:8" ht="12.2" customHeight="1" x14ac:dyDescent="0.25">
      <c r="A23" s="249"/>
      <c r="B23" s="251"/>
      <c r="C23" s="249"/>
      <c r="D23" s="252"/>
      <c r="E23" s="249"/>
      <c r="F23" s="252"/>
      <c r="G23" s="249"/>
      <c r="H23" s="252"/>
    </row>
    <row r="24" spans="1:8" ht="12.2" customHeight="1" x14ac:dyDescent="0.25">
      <c r="A24" s="249"/>
      <c r="B24" s="251"/>
      <c r="C24" s="249"/>
      <c r="D24" s="252"/>
      <c r="E24" s="249"/>
      <c r="F24" s="252"/>
      <c r="G24" s="249"/>
      <c r="H24" s="252"/>
    </row>
    <row r="25" spans="1:8" ht="12.2" customHeight="1" x14ac:dyDescent="0.25">
      <c r="A25" s="249"/>
      <c r="B25" s="251"/>
      <c r="C25" s="249"/>
      <c r="D25" s="252"/>
      <c r="E25" s="249"/>
      <c r="F25" s="252"/>
      <c r="G25" s="249"/>
      <c r="H25" s="252"/>
    </row>
    <row r="26" spans="1:8" ht="12.2" customHeight="1" x14ac:dyDescent="0.25">
      <c r="A26" s="249"/>
      <c r="B26" s="251"/>
      <c r="C26" s="249"/>
      <c r="D26" s="252"/>
      <c r="E26" s="249"/>
      <c r="F26" s="252"/>
      <c r="G26" s="249"/>
      <c r="H26" s="252"/>
    </row>
    <row r="27" spans="1:8" ht="12.2" customHeight="1" x14ac:dyDescent="0.25">
      <c r="A27" s="249"/>
      <c r="B27" s="251"/>
      <c r="C27" s="249"/>
      <c r="D27" s="252"/>
      <c r="E27" s="249"/>
      <c r="F27" s="252"/>
      <c r="G27" s="249"/>
      <c r="H27" s="252"/>
    </row>
    <row r="28" spans="1:8" ht="12.2" customHeight="1" x14ac:dyDescent="0.25">
      <c r="A28" s="249"/>
      <c r="B28" s="251"/>
      <c r="C28" s="249"/>
      <c r="D28" s="252"/>
      <c r="E28" s="249"/>
      <c r="F28" s="252"/>
      <c r="G28" s="249"/>
      <c r="H28" s="252"/>
    </row>
    <row r="29" spans="1:8" ht="13.5" customHeight="1" x14ac:dyDescent="0.25">
      <c r="A29" s="249"/>
      <c r="B29" s="251"/>
      <c r="C29" s="249"/>
      <c r="D29" s="252"/>
      <c r="E29" s="249"/>
      <c r="F29" s="252"/>
      <c r="G29" s="249"/>
      <c r="H29" s="252"/>
    </row>
    <row r="30" spans="1:8" ht="13.5" customHeight="1" x14ac:dyDescent="0.25">
      <c r="A30" s="249"/>
      <c r="B30" s="251"/>
      <c r="C30" s="249"/>
      <c r="D30" s="252"/>
      <c r="E30" s="249"/>
      <c r="F30" s="252"/>
      <c r="G30" s="249"/>
      <c r="H30" s="252"/>
    </row>
    <row r="31" spans="1:8" ht="13.5" customHeight="1" x14ac:dyDescent="0.25">
      <c r="A31" s="249"/>
      <c r="B31" s="251"/>
      <c r="C31" s="249"/>
      <c r="D31" s="252"/>
      <c r="E31" s="249"/>
      <c r="F31" s="252"/>
      <c r="G31" s="249"/>
      <c r="H31" s="252"/>
    </row>
  </sheetData>
  <hyperlinks>
    <hyperlink ref="G1" location="Cover!A2" display="Cover" xr:uid="{6BC1688D-07BE-4834-B264-07D15FA7F779}"/>
  </hyperlinks>
  <pageMargins left="0.59055118110236227" right="0" top="0.59055118110236227" bottom="0.19685039370078741" header="0.39370078740157483" footer="0.39370078740157483"/>
  <pageSetup paperSize="9" scale="88" fitToHeight="0" orientation="portrait" r:id="rId1"/>
  <headerFooter alignWithMargins="0"/>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93">
    <pageSetUpPr fitToPage="1"/>
  </sheetPr>
  <dimension ref="A1:F44"/>
  <sheetViews>
    <sheetView topLeftCell="A19" zoomScaleNormal="100" workbookViewId="0"/>
  </sheetViews>
  <sheetFormatPr baseColWidth="10" defaultColWidth="13.33203125" defaultRowHeight="15" x14ac:dyDescent="0.25"/>
  <cols>
    <col min="1" max="1" width="102.83203125" style="10" customWidth="1"/>
    <col min="2" max="2" width="2.83203125" style="15" customWidth="1"/>
    <col min="3" max="3" width="14.83203125" style="6" customWidth="1"/>
    <col min="4" max="4" width="2.83203125" style="2" customWidth="1"/>
    <col min="5" max="5" width="14.83203125" style="10" customWidth="1"/>
    <col min="6" max="6" width="2.83203125" style="3" customWidth="1"/>
    <col min="7" max="7" width="10.1640625" style="37" customWidth="1"/>
    <col min="8" max="10" width="13.33203125" style="37"/>
    <col min="11" max="11" width="12.83203125" style="37" customWidth="1"/>
    <col min="12" max="16384" width="13.33203125" style="37"/>
  </cols>
  <sheetData>
    <row r="1" spans="1:6" s="140" customFormat="1" ht="18.75" customHeight="1" x14ac:dyDescent="0.3">
      <c r="A1" s="139" t="s">
        <v>51</v>
      </c>
      <c r="B1" s="139"/>
      <c r="C1" s="139"/>
      <c r="D1" s="139"/>
      <c r="E1" s="308" t="s">
        <v>176</v>
      </c>
      <c r="F1" s="146"/>
    </row>
    <row r="2" spans="1:6" ht="6" customHeight="1" x14ac:dyDescent="0.25">
      <c r="A2" s="92"/>
      <c r="B2" s="33"/>
      <c r="C2" s="92"/>
      <c r="D2" s="29"/>
      <c r="E2" s="92"/>
    </row>
    <row r="3" spans="1:6" x14ac:dyDescent="0.25">
      <c r="A3" s="74" t="s">
        <v>35</v>
      </c>
      <c r="C3" s="95"/>
      <c r="E3" s="95"/>
    </row>
    <row r="4" spans="1:6" ht="15.75" thickBot="1" x14ac:dyDescent="0.3">
      <c r="A4" s="75"/>
      <c r="B4" s="23"/>
      <c r="C4" s="99">
        <v>2021</v>
      </c>
      <c r="D4" s="115"/>
      <c r="E4" s="100">
        <v>2020</v>
      </c>
      <c r="F4" s="136"/>
    </row>
    <row r="5" spans="1:6" x14ac:dyDescent="0.25">
      <c r="A5" s="71"/>
      <c r="B5" s="32"/>
      <c r="C5" s="106"/>
      <c r="D5" s="116"/>
      <c r="E5" s="108"/>
      <c r="F5" s="12"/>
    </row>
    <row r="6" spans="1:6" ht="15.75" thickBot="1" x14ac:dyDescent="0.3">
      <c r="A6" s="276" t="s">
        <v>38</v>
      </c>
      <c r="B6" s="276"/>
      <c r="C6" s="276"/>
      <c r="D6" s="276"/>
      <c r="E6" s="276"/>
      <c r="F6" s="78"/>
    </row>
    <row r="7" spans="1:6" ht="15" customHeight="1" x14ac:dyDescent="0.25">
      <c r="A7" s="5" t="s">
        <v>44</v>
      </c>
      <c r="B7" s="194"/>
      <c r="C7" s="207">
        <v>3</v>
      </c>
      <c r="D7" s="195"/>
      <c r="E7" s="208">
        <v>171</v>
      </c>
      <c r="F7" s="31"/>
    </row>
    <row r="8" spans="1:6" ht="15" customHeight="1" thickBot="1" x14ac:dyDescent="0.3">
      <c r="A8" s="50" t="s">
        <v>157</v>
      </c>
      <c r="B8" s="20"/>
      <c r="C8" s="229">
        <v>0</v>
      </c>
      <c r="D8" s="112"/>
      <c r="E8" s="119">
        <v>-168</v>
      </c>
      <c r="F8" s="31"/>
    </row>
    <row r="9" spans="1:6" ht="15.75" thickBot="1" x14ac:dyDescent="0.3">
      <c r="A9" s="14" t="s">
        <v>24</v>
      </c>
      <c r="B9" s="20"/>
      <c r="C9" s="66">
        <v>3</v>
      </c>
      <c r="D9" s="112"/>
      <c r="E9" s="91">
        <v>3</v>
      </c>
    </row>
    <row r="10" spans="1:6" x14ac:dyDescent="0.25">
      <c r="A10" s="105"/>
      <c r="C10" s="107"/>
      <c r="D10" s="117"/>
      <c r="E10" s="109"/>
      <c r="F10" s="118"/>
    </row>
    <row r="11" spans="1:6" ht="15.75" thickBot="1" x14ac:dyDescent="0.3">
      <c r="A11" s="14" t="s">
        <v>119</v>
      </c>
      <c r="B11" s="20"/>
      <c r="C11" s="83"/>
      <c r="D11" s="112"/>
      <c r="E11" s="88"/>
      <c r="F11" s="78"/>
    </row>
    <row r="12" spans="1:6" ht="15" customHeight="1" x14ac:dyDescent="0.25">
      <c r="A12" s="5" t="s">
        <v>44</v>
      </c>
      <c r="B12" s="194"/>
      <c r="C12" s="56">
        <v>181</v>
      </c>
      <c r="D12" s="195"/>
      <c r="E12" s="97">
        <v>181</v>
      </c>
      <c r="F12" s="28"/>
    </row>
    <row r="13" spans="1:6" ht="15" customHeight="1" x14ac:dyDescent="0.25">
      <c r="A13" s="70" t="s">
        <v>134</v>
      </c>
      <c r="B13" s="36"/>
      <c r="C13" s="84" t="s">
        <v>138</v>
      </c>
      <c r="D13" s="124"/>
      <c r="E13" s="89" t="s">
        <v>138</v>
      </c>
      <c r="F13" s="22"/>
    </row>
    <row r="14" spans="1:6" ht="15" customHeight="1" thickBot="1" x14ac:dyDescent="0.3">
      <c r="A14" s="205" t="s">
        <v>163</v>
      </c>
      <c r="B14" s="23"/>
      <c r="C14" s="65">
        <v>-4</v>
      </c>
      <c r="D14" s="125"/>
      <c r="E14" s="156"/>
      <c r="F14" s="22"/>
    </row>
    <row r="15" spans="1:6" ht="15.75" thickBot="1" x14ac:dyDescent="0.3">
      <c r="A15" s="14" t="s">
        <v>123</v>
      </c>
      <c r="B15" s="20"/>
      <c r="C15" s="66">
        <v>177</v>
      </c>
      <c r="D15" s="112"/>
      <c r="E15" s="91">
        <v>181</v>
      </c>
    </row>
    <row r="16" spans="1:6" x14ac:dyDescent="0.25">
      <c r="A16" s="105"/>
      <c r="C16" s="107"/>
      <c r="D16" s="117"/>
      <c r="E16" s="109"/>
      <c r="F16" s="118"/>
    </row>
    <row r="17" spans="1:6" ht="15.75" thickBot="1" x14ac:dyDescent="0.3">
      <c r="A17" s="276" t="s">
        <v>120</v>
      </c>
      <c r="B17" s="276"/>
      <c r="C17" s="276"/>
      <c r="D17" s="276"/>
      <c r="E17" s="276"/>
      <c r="F17" s="118"/>
    </row>
    <row r="18" spans="1:6" ht="15" customHeight="1" x14ac:dyDescent="0.25">
      <c r="A18" s="5" t="s">
        <v>39</v>
      </c>
      <c r="B18" s="194"/>
      <c r="C18" s="286"/>
      <c r="D18" s="195"/>
      <c r="E18" s="206"/>
      <c r="F18" s="28"/>
    </row>
    <row r="19" spans="1:6" ht="15" customHeight="1" thickBot="1" x14ac:dyDescent="0.3">
      <c r="A19" s="197" t="s">
        <v>44</v>
      </c>
      <c r="B19" s="332"/>
      <c r="C19" s="333">
        <v>33</v>
      </c>
      <c r="D19" s="334"/>
      <c r="E19" s="335">
        <v>33</v>
      </c>
    </row>
    <row r="20" spans="1:6" ht="15" customHeight="1" thickBot="1" x14ac:dyDescent="0.3">
      <c r="A20" s="197" t="s">
        <v>130</v>
      </c>
      <c r="B20" s="297"/>
      <c r="C20" s="338" t="s">
        <v>138</v>
      </c>
      <c r="D20" s="299"/>
      <c r="E20" s="339" t="s">
        <v>138</v>
      </c>
    </row>
    <row r="21" spans="1:6" ht="15" customHeight="1" thickBot="1" x14ac:dyDescent="0.3">
      <c r="A21" s="13" t="s">
        <v>15</v>
      </c>
      <c r="B21" s="20"/>
      <c r="C21" s="336">
        <v>33</v>
      </c>
      <c r="D21" s="112"/>
      <c r="E21" s="337">
        <v>33</v>
      </c>
    </row>
    <row r="22" spans="1:6" ht="15.75" thickBot="1" x14ac:dyDescent="0.3">
      <c r="A22" s="14" t="s">
        <v>124</v>
      </c>
      <c r="B22" s="20"/>
      <c r="C22" s="83">
        <v>33</v>
      </c>
      <c r="D22" s="112"/>
      <c r="E22" s="88">
        <v>33</v>
      </c>
    </row>
    <row r="23" spans="1:6" x14ac:dyDescent="0.25">
      <c r="A23" s="105"/>
      <c r="C23" s="107"/>
      <c r="D23" s="117"/>
      <c r="E23" s="109"/>
    </row>
    <row r="24" spans="1:6" ht="15.75" thickBot="1" x14ac:dyDescent="0.3">
      <c r="A24" s="276" t="s">
        <v>121</v>
      </c>
      <c r="B24" s="276"/>
      <c r="C24" s="276"/>
      <c r="D24" s="276"/>
      <c r="E24" s="276"/>
    </row>
    <row r="25" spans="1:6" ht="15" customHeight="1" x14ac:dyDescent="0.25">
      <c r="A25" s="5" t="s">
        <v>40</v>
      </c>
      <c r="B25" s="194"/>
      <c r="C25" s="286"/>
      <c r="D25" s="195"/>
      <c r="E25" s="206"/>
    </row>
    <row r="26" spans="1:6" ht="15" customHeight="1" thickBot="1" x14ac:dyDescent="0.3">
      <c r="A26" s="197" t="s">
        <v>44</v>
      </c>
      <c r="B26" s="26"/>
      <c r="C26" s="289">
        <v>3756</v>
      </c>
      <c r="D26" s="290"/>
      <c r="E26" s="340">
        <v>4242</v>
      </c>
    </row>
    <row r="27" spans="1:6" ht="15" customHeight="1" thickBot="1" x14ac:dyDescent="0.3">
      <c r="A27" s="197" t="s">
        <v>45</v>
      </c>
      <c r="B27" s="297"/>
      <c r="C27" s="298">
        <v>73</v>
      </c>
      <c r="D27" s="299"/>
      <c r="E27" s="343">
        <v>254</v>
      </c>
    </row>
    <row r="28" spans="1:6" ht="15" customHeight="1" thickBot="1" x14ac:dyDescent="0.3">
      <c r="A28" s="197" t="s">
        <v>153</v>
      </c>
      <c r="B28" s="297"/>
      <c r="C28" s="338" t="s">
        <v>138</v>
      </c>
      <c r="D28" s="299"/>
      <c r="E28" s="343" t="s">
        <v>138</v>
      </c>
    </row>
    <row r="29" spans="1:6" ht="15" customHeight="1" thickBot="1" x14ac:dyDescent="0.3">
      <c r="A29" s="197" t="s">
        <v>145</v>
      </c>
      <c r="B29" s="297"/>
      <c r="C29" s="298">
        <v>-201</v>
      </c>
      <c r="D29" s="299"/>
      <c r="E29" s="343">
        <v>-740</v>
      </c>
    </row>
    <row r="30" spans="1:6" ht="15" customHeight="1" x14ac:dyDescent="0.25">
      <c r="A30" s="5" t="s">
        <v>16</v>
      </c>
      <c r="B30" s="35"/>
      <c r="C30" s="341">
        <f>SUM(C26:C29)</f>
        <v>3628</v>
      </c>
      <c r="D30" s="77"/>
      <c r="E30" s="342">
        <v>3756</v>
      </c>
      <c r="F30" s="28"/>
    </row>
    <row r="31" spans="1:6" ht="15" customHeight="1" x14ac:dyDescent="0.25">
      <c r="A31" s="5" t="s">
        <v>42</v>
      </c>
      <c r="B31" s="199"/>
      <c r="C31" s="286" t="s">
        <v>167</v>
      </c>
      <c r="D31" s="200"/>
      <c r="E31" s="212"/>
    </row>
    <row r="32" spans="1:6" ht="15" customHeight="1" thickBot="1" x14ac:dyDescent="0.3">
      <c r="A32" s="197" t="s">
        <v>44</v>
      </c>
      <c r="B32" s="26"/>
      <c r="C32" s="289">
        <v>746</v>
      </c>
      <c r="D32" s="290"/>
      <c r="E32" s="291">
        <v>758</v>
      </c>
    </row>
    <row r="33" spans="1:5" ht="15" customHeight="1" thickBot="1" x14ac:dyDescent="0.3">
      <c r="A33" s="197" t="s">
        <v>45</v>
      </c>
      <c r="B33" s="297"/>
      <c r="C33" s="298">
        <v>-73</v>
      </c>
      <c r="D33" s="299"/>
      <c r="E33" s="343">
        <v>-254</v>
      </c>
    </row>
    <row r="34" spans="1:5" ht="15" customHeight="1" thickBot="1" x14ac:dyDescent="0.3">
      <c r="A34" s="197" t="s">
        <v>22</v>
      </c>
      <c r="B34" s="297"/>
      <c r="C34" s="298">
        <v>-654</v>
      </c>
      <c r="D34" s="299"/>
      <c r="E34" s="343">
        <v>-477</v>
      </c>
    </row>
    <row r="35" spans="1:5" ht="15" customHeight="1" thickBot="1" x14ac:dyDescent="0.3">
      <c r="A35" s="197" t="s">
        <v>116</v>
      </c>
      <c r="B35" s="297"/>
      <c r="C35" s="345">
        <v>784</v>
      </c>
      <c r="D35" s="299"/>
      <c r="E35" s="346">
        <v>719</v>
      </c>
    </row>
    <row r="36" spans="1:5" ht="15" customHeight="1" thickBot="1" x14ac:dyDescent="0.3">
      <c r="A36" s="13" t="s">
        <v>46</v>
      </c>
      <c r="B36" s="20"/>
      <c r="C36" s="336">
        <f>SUM(C32:C35)</f>
        <v>803</v>
      </c>
      <c r="D36" s="112"/>
      <c r="E36" s="344">
        <v>746</v>
      </c>
    </row>
    <row r="37" spans="1:5" ht="15.75" thickBot="1" x14ac:dyDescent="0.3">
      <c r="A37" s="14" t="s">
        <v>127</v>
      </c>
      <c r="B37" s="20"/>
      <c r="C37" s="83">
        <f>C30+C36</f>
        <v>4431</v>
      </c>
      <c r="D37" s="112"/>
      <c r="E37" s="88">
        <v>4502</v>
      </c>
    </row>
    <row r="38" spans="1:5" x14ac:dyDescent="0.25">
      <c r="A38" s="105"/>
      <c r="C38" s="107"/>
      <c r="D38" s="117"/>
      <c r="E38" s="109"/>
    </row>
    <row r="39" spans="1:5" ht="15.75" thickBot="1" x14ac:dyDescent="0.3">
      <c r="A39" s="276" t="s">
        <v>122</v>
      </c>
      <c r="B39" s="276"/>
      <c r="C39" s="276"/>
      <c r="D39" s="276"/>
      <c r="E39" s="276"/>
    </row>
    <row r="40" spans="1:5" ht="15" customHeight="1" x14ac:dyDescent="0.25">
      <c r="A40" s="5" t="s">
        <v>44</v>
      </c>
      <c r="B40" s="35"/>
      <c r="C40" s="56">
        <v>-69</v>
      </c>
      <c r="D40" s="77"/>
      <c r="E40" s="55">
        <v>-787</v>
      </c>
    </row>
    <row r="41" spans="1:5" ht="15" customHeight="1" thickBot="1" x14ac:dyDescent="0.3">
      <c r="A41" s="13" t="s">
        <v>126</v>
      </c>
      <c r="B41" s="209"/>
      <c r="C41" s="210">
        <v>-207</v>
      </c>
      <c r="D41" s="211"/>
      <c r="E41" s="213">
        <v>718</v>
      </c>
    </row>
    <row r="42" spans="1:5" ht="15.75" thickBot="1" x14ac:dyDescent="0.3">
      <c r="A42" s="14" t="s">
        <v>125</v>
      </c>
      <c r="B42" s="20"/>
      <c r="C42" s="83">
        <f>SUM(C40:C41)</f>
        <v>-276</v>
      </c>
      <c r="D42" s="112"/>
      <c r="E42" s="88">
        <v>-69</v>
      </c>
    </row>
    <row r="43" spans="1:5" ht="15.75" thickBot="1" x14ac:dyDescent="0.3">
      <c r="A43" s="13"/>
      <c r="B43" s="20"/>
      <c r="C43" s="101"/>
      <c r="D43" s="112"/>
      <c r="E43" s="102"/>
    </row>
    <row r="44" spans="1:5" ht="15.75" thickBot="1" x14ac:dyDescent="0.3">
      <c r="A44" s="52" t="s">
        <v>43</v>
      </c>
      <c r="B44" s="20"/>
      <c r="C44" s="66">
        <f>C42+C37+C22+C15+C9</f>
        <v>4368</v>
      </c>
      <c r="D44" s="112"/>
      <c r="E44" s="91">
        <v>4650</v>
      </c>
    </row>
  </sheetData>
  <phoneticPr fontId="0" type="noConversion"/>
  <hyperlinks>
    <hyperlink ref="E1" location="Cover!A2" display="Cover" xr:uid="{11FCAE57-9E1D-4D6B-BBB5-54589EB10FB6}"/>
  </hyperlinks>
  <printOptions horizontalCentered="1"/>
  <pageMargins left="1.0236220472440944" right="0.78740157480314965" top="0.47244094488188981" bottom="0.47244094488188981" header="0.19685039370078741" footer="0.19685039370078741"/>
  <pageSetup paperSize="9" scale="87" orientation="landscape" r:id="rId1"/>
  <headerFooter alignWithMargins="0">
    <oddFooter>&amp;L&amp;A&amp;C&amp;F&amp;R&amp;D/&amp;T</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1B69D-2D25-44D2-9F32-4C9F94E4A382}">
  <sheetPr codeName="Tabelle5">
    <pageSetUpPr fitToPage="1"/>
  </sheetPr>
  <dimension ref="A1:D17"/>
  <sheetViews>
    <sheetView workbookViewId="0">
      <selection activeCell="C17" sqref="C17"/>
    </sheetView>
  </sheetViews>
  <sheetFormatPr baseColWidth="10" defaultColWidth="13.33203125" defaultRowHeight="15" x14ac:dyDescent="0.25"/>
  <cols>
    <col min="1" max="1" width="116.83203125" style="37" customWidth="1"/>
    <col min="2" max="2" width="4.33203125" style="104" customWidth="1"/>
    <col min="3" max="3" width="14.83203125" style="39" customWidth="1"/>
    <col min="4" max="4" width="3.1640625" style="2" customWidth="1"/>
  </cols>
  <sheetData>
    <row r="1" spans="1:4" s="140" customFormat="1" ht="18.75" customHeight="1" x14ac:dyDescent="0.3">
      <c r="A1" s="151" t="s">
        <v>172</v>
      </c>
      <c r="B1" s="147"/>
      <c r="C1" s="308" t="s">
        <v>176</v>
      </c>
      <c r="D1" s="145"/>
    </row>
    <row r="2" spans="1:4" ht="6" customHeight="1" x14ac:dyDescent="0.25">
      <c r="A2" s="120"/>
      <c r="B2" s="24"/>
      <c r="C2" s="121"/>
    </row>
    <row r="3" spans="1:4" x14ac:dyDescent="0.25">
      <c r="A3" s="74"/>
      <c r="B3" s="32"/>
      <c r="C3" s="95"/>
    </row>
    <row r="4" spans="1:4" ht="12.95" customHeight="1" x14ac:dyDescent="0.25">
      <c r="A4" s="132"/>
      <c r="B4" s="15"/>
      <c r="C4" s="132" t="s">
        <v>58</v>
      </c>
      <c r="D4" s="347"/>
    </row>
    <row r="5" spans="1:4" ht="15.75" thickBot="1" x14ac:dyDescent="0.3">
      <c r="A5" s="76"/>
      <c r="B5" s="23"/>
      <c r="C5" s="130">
        <v>44561</v>
      </c>
      <c r="D5" s="138"/>
    </row>
    <row r="6" spans="1:4" ht="15" customHeight="1" x14ac:dyDescent="0.25">
      <c r="A6" s="5" t="s">
        <v>86</v>
      </c>
      <c r="B6" s="35"/>
      <c r="C6" s="56">
        <v>32772</v>
      </c>
      <c r="D6" s="348"/>
    </row>
    <row r="7" spans="1:4" ht="15" customHeight="1" x14ac:dyDescent="0.25">
      <c r="A7" s="5" t="s">
        <v>88</v>
      </c>
      <c r="B7" s="35"/>
      <c r="C7" s="56">
        <v>23118</v>
      </c>
      <c r="D7" s="348"/>
    </row>
    <row r="8" spans="1:4" ht="15" customHeight="1" x14ac:dyDescent="0.25">
      <c r="A8" s="5" t="s">
        <v>106</v>
      </c>
      <c r="B8" s="35"/>
      <c r="C8" s="56">
        <v>990</v>
      </c>
      <c r="D8" s="348"/>
    </row>
    <row r="9" spans="1:4" ht="15" customHeight="1" x14ac:dyDescent="0.25">
      <c r="A9" s="5" t="s">
        <v>99</v>
      </c>
      <c r="B9" s="35"/>
      <c r="C9" s="56">
        <v>1477</v>
      </c>
      <c r="D9" s="348"/>
    </row>
    <row r="10" spans="1:4" ht="15" customHeight="1" x14ac:dyDescent="0.25">
      <c r="A10" s="5" t="s">
        <v>93</v>
      </c>
      <c r="B10" s="35"/>
      <c r="C10" s="56">
        <v>1973</v>
      </c>
      <c r="D10" s="348"/>
    </row>
    <row r="11" spans="1:4" ht="15" customHeight="1" x14ac:dyDescent="0.25">
      <c r="A11" s="5" t="s">
        <v>100</v>
      </c>
      <c r="B11" s="35"/>
      <c r="C11" s="56">
        <v>1210</v>
      </c>
      <c r="D11" s="348"/>
    </row>
    <row r="12" spans="1:4" ht="15" customHeight="1" x14ac:dyDescent="0.25">
      <c r="A12" s="5" t="s">
        <v>142</v>
      </c>
      <c r="B12" s="35"/>
      <c r="C12" s="56">
        <v>1141</v>
      </c>
      <c r="D12" s="348"/>
    </row>
    <row r="13" spans="1:4" ht="15" customHeight="1" x14ac:dyDescent="0.25">
      <c r="A13" s="5" t="s">
        <v>33</v>
      </c>
      <c r="B13" s="35"/>
      <c r="C13" s="56">
        <v>13656</v>
      </c>
      <c r="D13" s="348"/>
    </row>
    <row r="14" spans="1:4" ht="15" customHeight="1" x14ac:dyDescent="0.25">
      <c r="A14" s="5" t="s">
        <v>154</v>
      </c>
      <c r="B14" s="35"/>
      <c r="C14" s="56">
        <v>578</v>
      </c>
      <c r="D14" s="348"/>
    </row>
    <row r="15" spans="1:4" ht="15" customHeight="1" x14ac:dyDescent="0.25">
      <c r="A15" s="5" t="s">
        <v>101</v>
      </c>
      <c r="B15" s="35"/>
      <c r="C15" s="56">
        <v>3427</v>
      </c>
      <c r="D15" s="114"/>
    </row>
    <row r="16" spans="1:4" ht="15" customHeight="1" thickBot="1" x14ac:dyDescent="0.3">
      <c r="A16" s="13" t="s">
        <v>97</v>
      </c>
      <c r="B16" s="20"/>
      <c r="C16" s="101">
        <v>1332</v>
      </c>
      <c r="D16" s="348"/>
    </row>
    <row r="17" spans="1:4" ht="15.75" customHeight="1" thickBot="1" x14ac:dyDescent="0.3">
      <c r="A17" s="14" t="s">
        <v>47</v>
      </c>
      <c r="B17" s="20"/>
      <c r="C17" s="66">
        <f>SUM(C6:C16)</f>
        <v>81674</v>
      </c>
      <c r="D17" s="348"/>
    </row>
  </sheetData>
  <hyperlinks>
    <hyperlink ref="C1" location="Cover!A2" display="Cover" xr:uid="{BBF027D8-2BAF-4BA3-A018-8686F4E8F855}"/>
  </hyperlinks>
  <printOptions horizontalCentered="1"/>
  <pageMargins left="1.0236220472440944" right="0.78740157480314965" top="0.47244094488188981" bottom="0.47244094488188981" header="0.19685039370078741" footer="0.19685039370078741"/>
  <pageSetup paperSize="9" scale="92" orientation="landscape" r:id="rId1"/>
  <headerFooter alignWithMargins="0">
    <oddFooter>&amp;L&amp;A&amp;C&amp;F&amp;R&amp;D/&amp;T</oddFooter>
  </headerFooter>
  <ignoredErrors>
    <ignoredError sqref="C17"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pageSetUpPr fitToPage="1"/>
  </sheetPr>
  <dimension ref="A1:D13"/>
  <sheetViews>
    <sheetView zoomScaleNormal="100" workbookViewId="0">
      <selection activeCell="C1" sqref="C1"/>
    </sheetView>
  </sheetViews>
  <sheetFormatPr baseColWidth="10" defaultColWidth="13.33203125" defaultRowHeight="15" x14ac:dyDescent="0.25"/>
  <cols>
    <col min="1" max="1" width="116.83203125" style="53" customWidth="1"/>
    <col min="2" max="2" width="4.33203125" style="104" customWidth="1"/>
    <col min="3" max="3" width="14.83203125" style="39" customWidth="1"/>
    <col min="4" max="4" width="3.1640625" style="40" customWidth="1"/>
    <col min="257" max="257" width="69.33203125" customWidth="1"/>
    <col min="258" max="258" width="4.33203125" customWidth="1"/>
    <col min="259" max="259" width="15.83203125" customWidth="1"/>
    <col min="260" max="260" width="3.1640625" customWidth="1"/>
    <col min="513" max="513" width="69.33203125" customWidth="1"/>
    <col min="514" max="514" width="4.33203125" customWidth="1"/>
    <col min="515" max="515" width="15.83203125" customWidth="1"/>
    <col min="516" max="516" width="3.1640625" customWidth="1"/>
    <col min="769" max="769" width="69.33203125" customWidth="1"/>
    <col min="770" max="770" width="4.33203125" customWidth="1"/>
    <col min="771" max="771" width="15.83203125" customWidth="1"/>
    <col min="772" max="772" width="3.1640625" customWidth="1"/>
    <col min="1025" max="1025" width="69.33203125" customWidth="1"/>
    <col min="1026" max="1026" width="4.33203125" customWidth="1"/>
    <col min="1027" max="1027" width="15.83203125" customWidth="1"/>
    <col min="1028" max="1028" width="3.1640625" customWidth="1"/>
    <col min="1281" max="1281" width="69.33203125" customWidth="1"/>
    <col min="1282" max="1282" width="4.33203125" customWidth="1"/>
    <col min="1283" max="1283" width="15.83203125" customWidth="1"/>
    <col min="1284" max="1284" width="3.1640625" customWidth="1"/>
    <col min="1537" max="1537" width="69.33203125" customWidth="1"/>
    <col min="1538" max="1538" width="4.33203125" customWidth="1"/>
    <col min="1539" max="1539" width="15.83203125" customWidth="1"/>
    <col min="1540" max="1540" width="3.1640625" customWidth="1"/>
    <col min="1793" max="1793" width="69.33203125" customWidth="1"/>
    <col min="1794" max="1794" width="4.33203125" customWidth="1"/>
    <col min="1795" max="1795" width="15.83203125" customWidth="1"/>
    <col min="1796" max="1796" width="3.1640625" customWidth="1"/>
    <col min="2049" max="2049" width="69.33203125" customWidth="1"/>
    <col min="2050" max="2050" width="4.33203125" customWidth="1"/>
    <col min="2051" max="2051" width="15.83203125" customWidth="1"/>
    <col min="2052" max="2052" width="3.1640625" customWidth="1"/>
    <col min="2305" max="2305" width="69.33203125" customWidth="1"/>
    <col min="2306" max="2306" width="4.33203125" customWidth="1"/>
    <col min="2307" max="2307" width="15.83203125" customWidth="1"/>
    <col min="2308" max="2308" width="3.1640625" customWidth="1"/>
    <col min="2561" max="2561" width="69.33203125" customWidth="1"/>
    <col min="2562" max="2562" width="4.33203125" customWidth="1"/>
    <col min="2563" max="2563" width="15.83203125" customWidth="1"/>
    <col min="2564" max="2564" width="3.1640625" customWidth="1"/>
    <col min="2817" max="2817" width="69.33203125" customWidth="1"/>
    <col min="2818" max="2818" width="4.33203125" customWidth="1"/>
    <col min="2819" max="2819" width="15.83203125" customWidth="1"/>
    <col min="2820" max="2820" width="3.1640625" customWidth="1"/>
    <col min="3073" max="3073" width="69.33203125" customWidth="1"/>
    <col min="3074" max="3074" width="4.33203125" customWidth="1"/>
    <col min="3075" max="3075" width="15.83203125" customWidth="1"/>
    <col min="3076" max="3076" width="3.1640625" customWidth="1"/>
    <col min="3329" max="3329" width="69.33203125" customWidth="1"/>
    <col min="3330" max="3330" width="4.33203125" customWidth="1"/>
    <col min="3331" max="3331" width="15.83203125" customWidth="1"/>
    <col min="3332" max="3332" width="3.1640625" customWidth="1"/>
    <col min="3585" max="3585" width="69.33203125" customWidth="1"/>
    <col min="3586" max="3586" width="4.33203125" customWidth="1"/>
    <col min="3587" max="3587" width="15.83203125" customWidth="1"/>
    <col min="3588" max="3588" width="3.1640625" customWidth="1"/>
    <col min="3841" max="3841" width="69.33203125" customWidth="1"/>
    <col min="3842" max="3842" width="4.33203125" customWidth="1"/>
    <col min="3843" max="3843" width="15.83203125" customWidth="1"/>
    <col min="3844" max="3844" width="3.1640625" customWidth="1"/>
    <col min="4097" max="4097" width="69.33203125" customWidth="1"/>
    <col min="4098" max="4098" width="4.33203125" customWidth="1"/>
    <col min="4099" max="4099" width="15.83203125" customWidth="1"/>
    <col min="4100" max="4100" width="3.1640625" customWidth="1"/>
    <col min="4353" max="4353" width="69.33203125" customWidth="1"/>
    <col min="4354" max="4354" width="4.33203125" customWidth="1"/>
    <col min="4355" max="4355" width="15.83203125" customWidth="1"/>
    <col min="4356" max="4356" width="3.1640625" customWidth="1"/>
    <col min="4609" max="4609" width="69.33203125" customWidth="1"/>
    <col min="4610" max="4610" width="4.33203125" customWidth="1"/>
    <col min="4611" max="4611" width="15.83203125" customWidth="1"/>
    <col min="4612" max="4612" width="3.1640625" customWidth="1"/>
    <col min="4865" max="4865" width="69.33203125" customWidth="1"/>
    <col min="4866" max="4866" width="4.33203125" customWidth="1"/>
    <col min="4867" max="4867" width="15.83203125" customWidth="1"/>
    <col min="4868" max="4868" width="3.1640625" customWidth="1"/>
    <col min="5121" max="5121" width="69.33203125" customWidth="1"/>
    <col min="5122" max="5122" width="4.33203125" customWidth="1"/>
    <col min="5123" max="5123" width="15.83203125" customWidth="1"/>
    <col min="5124" max="5124" width="3.1640625" customWidth="1"/>
    <col min="5377" max="5377" width="69.33203125" customWidth="1"/>
    <col min="5378" max="5378" width="4.33203125" customWidth="1"/>
    <col min="5379" max="5379" width="15.83203125" customWidth="1"/>
    <col min="5380" max="5380" width="3.1640625" customWidth="1"/>
    <col min="5633" max="5633" width="69.33203125" customWidth="1"/>
    <col min="5634" max="5634" width="4.33203125" customWidth="1"/>
    <col min="5635" max="5635" width="15.83203125" customWidth="1"/>
    <col min="5636" max="5636" width="3.1640625" customWidth="1"/>
    <col min="5889" max="5889" width="69.33203125" customWidth="1"/>
    <col min="5890" max="5890" width="4.33203125" customWidth="1"/>
    <col min="5891" max="5891" width="15.83203125" customWidth="1"/>
    <col min="5892" max="5892" width="3.1640625" customWidth="1"/>
    <col min="6145" max="6145" width="69.33203125" customWidth="1"/>
    <col min="6146" max="6146" width="4.33203125" customWidth="1"/>
    <col min="6147" max="6147" width="15.83203125" customWidth="1"/>
    <col min="6148" max="6148" width="3.1640625" customWidth="1"/>
    <col min="6401" max="6401" width="69.33203125" customWidth="1"/>
    <col min="6402" max="6402" width="4.33203125" customWidth="1"/>
    <col min="6403" max="6403" width="15.83203125" customWidth="1"/>
    <col min="6404" max="6404" width="3.1640625" customWidth="1"/>
    <col min="6657" max="6657" width="69.33203125" customWidth="1"/>
    <col min="6658" max="6658" width="4.33203125" customWidth="1"/>
    <col min="6659" max="6659" width="15.83203125" customWidth="1"/>
    <col min="6660" max="6660" width="3.1640625" customWidth="1"/>
    <col min="6913" max="6913" width="69.33203125" customWidth="1"/>
    <col min="6914" max="6914" width="4.33203125" customWidth="1"/>
    <col min="6915" max="6915" width="15.83203125" customWidth="1"/>
    <col min="6916" max="6916" width="3.1640625" customWidth="1"/>
    <col min="7169" max="7169" width="69.33203125" customWidth="1"/>
    <col min="7170" max="7170" width="4.33203125" customWidth="1"/>
    <col min="7171" max="7171" width="15.83203125" customWidth="1"/>
    <col min="7172" max="7172" width="3.1640625" customWidth="1"/>
    <col min="7425" max="7425" width="69.33203125" customWidth="1"/>
    <col min="7426" max="7426" width="4.33203125" customWidth="1"/>
    <col min="7427" max="7427" width="15.83203125" customWidth="1"/>
    <col min="7428" max="7428" width="3.1640625" customWidth="1"/>
    <col min="7681" max="7681" width="69.33203125" customWidth="1"/>
    <col min="7682" max="7682" width="4.33203125" customWidth="1"/>
    <col min="7683" max="7683" width="15.83203125" customWidth="1"/>
    <col min="7684" max="7684" width="3.1640625" customWidth="1"/>
    <col min="7937" max="7937" width="69.33203125" customWidth="1"/>
    <col min="7938" max="7938" width="4.33203125" customWidth="1"/>
    <col min="7939" max="7939" width="15.83203125" customWidth="1"/>
    <col min="7940" max="7940" width="3.1640625" customWidth="1"/>
    <col min="8193" max="8193" width="69.33203125" customWidth="1"/>
    <col min="8194" max="8194" width="4.33203125" customWidth="1"/>
    <col min="8195" max="8195" width="15.83203125" customWidth="1"/>
    <col min="8196" max="8196" width="3.1640625" customWidth="1"/>
    <col min="8449" max="8449" width="69.33203125" customWidth="1"/>
    <col min="8450" max="8450" width="4.33203125" customWidth="1"/>
    <col min="8451" max="8451" width="15.83203125" customWidth="1"/>
    <col min="8452" max="8452" width="3.1640625" customWidth="1"/>
    <col min="8705" max="8705" width="69.33203125" customWidth="1"/>
    <col min="8706" max="8706" width="4.33203125" customWidth="1"/>
    <col min="8707" max="8707" width="15.83203125" customWidth="1"/>
    <col min="8708" max="8708" width="3.1640625" customWidth="1"/>
    <col min="8961" max="8961" width="69.33203125" customWidth="1"/>
    <col min="8962" max="8962" width="4.33203125" customWidth="1"/>
    <col min="8963" max="8963" width="15.83203125" customWidth="1"/>
    <col min="8964" max="8964" width="3.1640625" customWidth="1"/>
    <col min="9217" max="9217" width="69.33203125" customWidth="1"/>
    <col min="9218" max="9218" width="4.33203125" customWidth="1"/>
    <col min="9219" max="9219" width="15.83203125" customWidth="1"/>
    <col min="9220" max="9220" width="3.1640625" customWidth="1"/>
    <col min="9473" max="9473" width="69.33203125" customWidth="1"/>
    <col min="9474" max="9474" width="4.33203125" customWidth="1"/>
    <col min="9475" max="9475" width="15.83203125" customWidth="1"/>
    <col min="9476" max="9476" width="3.1640625" customWidth="1"/>
    <col min="9729" max="9729" width="69.33203125" customWidth="1"/>
    <col min="9730" max="9730" width="4.33203125" customWidth="1"/>
    <col min="9731" max="9731" width="15.83203125" customWidth="1"/>
    <col min="9732" max="9732" width="3.1640625" customWidth="1"/>
    <col min="9985" max="9985" width="69.33203125" customWidth="1"/>
    <col min="9986" max="9986" width="4.33203125" customWidth="1"/>
    <col min="9987" max="9987" width="15.83203125" customWidth="1"/>
    <col min="9988" max="9988" width="3.1640625" customWidth="1"/>
    <col min="10241" max="10241" width="69.33203125" customWidth="1"/>
    <col min="10242" max="10242" width="4.33203125" customWidth="1"/>
    <col min="10243" max="10243" width="15.83203125" customWidth="1"/>
    <col min="10244" max="10244" width="3.1640625" customWidth="1"/>
    <col min="10497" max="10497" width="69.33203125" customWidth="1"/>
    <col min="10498" max="10498" width="4.33203125" customWidth="1"/>
    <col min="10499" max="10499" width="15.83203125" customWidth="1"/>
    <col min="10500" max="10500" width="3.1640625" customWidth="1"/>
    <col min="10753" max="10753" width="69.33203125" customWidth="1"/>
    <col min="10754" max="10754" width="4.33203125" customWidth="1"/>
    <col min="10755" max="10755" width="15.83203125" customWidth="1"/>
    <col min="10756" max="10756" width="3.1640625" customWidth="1"/>
    <col min="11009" max="11009" width="69.33203125" customWidth="1"/>
    <col min="11010" max="11010" width="4.33203125" customWidth="1"/>
    <col min="11011" max="11011" width="15.83203125" customWidth="1"/>
    <col min="11012" max="11012" width="3.1640625" customWidth="1"/>
    <col min="11265" max="11265" width="69.33203125" customWidth="1"/>
    <col min="11266" max="11266" width="4.33203125" customWidth="1"/>
    <col min="11267" max="11267" width="15.83203125" customWidth="1"/>
    <col min="11268" max="11268" width="3.1640625" customWidth="1"/>
    <col min="11521" max="11521" width="69.33203125" customWidth="1"/>
    <col min="11522" max="11522" width="4.33203125" customWidth="1"/>
    <col min="11523" max="11523" width="15.83203125" customWidth="1"/>
    <col min="11524" max="11524" width="3.1640625" customWidth="1"/>
    <col min="11777" max="11777" width="69.33203125" customWidth="1"/>
    <col min="11778" max="11778" width="4.33203125" customWidth="1"/>
    <col min="11779" max="11779" width="15.83203125" customWidth="1"/>
    <col min="11780" max="11780" width="3.1640625" customWidth="1"/>
    <col min="12033" max="12033" width="69.33203125" customWidth="1"/>
    <col min="12034" max="12034" width="4.33203125" customWidth="1"/>
    <col min="12035" max="12035" width="15.83203125" customWidth="1"/>
    <col min="12036" max="12036" width="3.1640625" customWidth="1"/>
    <col min="12289" max="12289" width="69.33203125" customWidth="1"/>
    <col min="12290" max="12290" width="4.33203125" customWidth="1"/>
    <col min="12291" max="12291" width="15.83203125" customWidth="1"/>
    <col min="12292" max="12292" width="3.1640625" customWidth="1"/>
    <col min="12545" max="12545" width="69.33203125" customWidth="1"/>
    <col min="12546" max="12546" width="4.33203125" customWidth="1"/>
    <col min="12547" max="12547" width="15.83203125" customWidth="1"/>
    <col min="12548" max="12548" width="3.1640625" customWidth="1"/>
    <col min="12801" max="12801" width="69.33203125" customWidth="1"/>
    <col min="12802" max="12802" width="4.33203125" customWidth="1"/>
    <col min="12803" max="12803" width="15.83203125" customWidth="1"/>
    <col min="12804" max="12804" width="3.1640625" customWidth="1"/>
    <col min="13057" max="13057" width="69.33203125" customWidth="1"/>
    <col min="13058" max="13058" width="4.33203125" customWidth="1"/>
    <col min="13059" max="13059" width="15.83203125" customWidth="1"/>
    <col min="13060" max="13060" width="3.1640625" customWidth="1"/>
    <col min="13313" max="13313" width="69.33203125" customWidth="1"/>
    <col min="13314" max="13314" width="4.33203125" customWidth="1"/>
    <col min="13315" max="13315" width="15.83203125" customWidth="1"/>
    <col min="13316" max="13316" width="3.1640625" customWidth="1"/>
    <col min="13569" max="13569" width="69.33203125" customWidth="1"/>
    <col min="13570" max="13570" width="4.33203125" customWidth="1"/>
    <col min="13571" max="13571" width="15.83203125" customWidth="1"/>
    <col min="13572" max="13572" width="3.1640625" customWidth="1"/>
    <col min="13825" max="13825" width="69.33203125" customWidth="1"/>
    <col min="13826" max="13826" width="4.33203125" customWidth="1"/>
    <col min="13827" max="13827" width="15.83203125" customWidth="1"/>
    <col min="13828" max="13828" width="3.1640625" customWidth="1"/>
    <col min="14081" max="14081" width="69.33203125" customWidth="1"/>
    <col min="14082" max="14082" width="4.33203125" customWidth="1"/>
    <col min="14083" max="14083" width="15.83203125" customWidth="1"/>
    <col min="14084" max="14084" width="3.1640625" customWidth="1"/>
    <col min="14337" max="14337" width="69.33203125" customWidth="1"/>
    <col min="14338" max="14338" width="4.33203125" customWidth="1"/>
    <col min="14339" max="14339" width="15.83203125" customWidth="1"/>
    <col min="14340" max="14340" width="3.1640625" customWidth="1"/>
    <col min="14593" max="14593" width="69.33203125" customWidth="1"/>
    <col min="14594" max="14594" width="4.33203125" customWidth="1"/>
    <col min="14595" max="14595" width="15.83203125" customWidth="1"/>
    <col min="14596" max="14596" width="3.1640625" customWidth="1"/>
    <col min="14849" max="14849" width="69.33203125" customWidth="1"/>
    <col min="14850" max="14850" width="4.33203125" customWidth="1"/>
    <col min="14851" max="14851" width="15.83203125" customWidth="1"/>
    <col min="14852" max="14852" width="3.1640625" customWidth="1"/>
    <col min="15105" max="15105" width="69.33203125" customWidth="1"/>
    <col min="15106" max="15106" width="4.33203125" customWidth="1"/>
    <col min="15107" max="15107" width="15.83203125" customWidth="1"/>
    <col min="15108" max="15108" width="3.1640625" customWidth="1"/>
    <col min="15361" max="15361" width="69.33203125" customWidth="1"/>
    <col min="15362" max="15362" width="4.33203125" customWidth="1"/>
    <col min="15363" max="15363" width="15.83203125" customWidth="1"/>
    <col min="15364" max="15364" width="3.1640625" customWidth="1"/>
    <col min="15617" max="15617" width="69.33203125" customWidth="1"/>
    <col min="15618" max="15618" width="4.33203125" customWidth="1"/>
    <col min="15619" max="15619" width="15.83203125" customWidth="1"/>
    <col min="15620" max="15620" width="3.1640625" customWidth="1"/>
    <col min="15873" max="15873" width="69.33203125" customWidth="1"/>
    <col min="15874" max="15874" width="4.33203125" customWidth="1"/>
    <col min="15875" max="15875" width="15.83203125" customWidth="1"/>
    <col min="15876" max="15876" width="3.1640625" customWidth="1"/>
    <col min="16129" max="16129" width="69.33203125" customWidth="1"/>
    <col min="16130" max="16130" width="4.33203125" customWidth="1"/>
    <col min="16131" max="16131" width="15.83203125" customWidth="1"/>
    <col min="16132" max="16132" width="3.1640625" customWidth="1"/>
  </cols>
  <sheetData>
    <row r="1" spans="1:4" s="140" customFormat="1" ht="18.75" customHeight="1" x14ac:dyDescent="0.3">
      <c r="A1" s="140" t="s">
        <v>173</v>
      </c>
      <c r="B1" s="147"/>
      <c r="C1" s="308" t="s">
        <v>176</v>
      </c>
      <c r="D1" s="145"/>
    </row>
    <row r="2" spans="1:4" ht="6" customHeight="1" x14ac:dyDescent="0.25">
      <c r="A2" s="120"/>
      <c r="B2" s="24"/>
      <c r="C2" s="121"/>
    </row>
    <row r="3" spans="1:4" ht="12.95" customHeight="1" x14ac:dyDescent="0.25">
      <c r="A3" s="74"/>
      <c r="B3" s="32"/>
      <c r="C3" s="95"/>
      <c r="D3" s="41"/>
    </row>
    <row r="4" spans="1:4" ht="12.95" customHeight="1" x14ac:dyDescent="0.25">
      <c r="A4" s="189"/>
      <c r="B4" s="15"/>
      <c r="C4" s="132" t="s">
        <v>58</v>
      </c>
      <c r="D4" s="136"/>
    </row>
    <row r="5" spans="1:4" ht="15.75" thickBot="1" x14ac:dyDescent="0.3">
      <c r="A5" s="76"/>
      <c r="B5" s="23"/>
      <c r="C5" s="130">
        <v>44561</v>
      </c>
      <c r="D5" s="138"/>
    </row>
    <row r="6" spans="1:4" ht="15" customHeight="1" x14ac:dyDescent="0.25">
      <c r="A6" s="48" t="s">
        <v>110</v>
      </c>
      <c r="B6" s="35"/>
      <c r="C6" s="56">
        <v>27965</v>
      </c>
      <c r="D6" s="127"/>
    </row>
    <row r="7" spans="1:4" ht="15" customHeight="1" x14ac:dyDescent="0.25">
      <c r="A7" s="5" t="s">
        <v>143</v>
      </c>
      <c r="B7" s="35"/>
      <c r="C7" s="56">
        <v>5374</v>
      </c>
      <c r="D7" s="127"/>
    </row>
    <row r="8" spans="1:4" ht="15" customHeight="1" x14ac:dyDescent="0.25">
      <c r="A8" s="48" t="s">
        <v>135</v>
      </c>
      <c r="B8" s="35"/>
      <c r="C8" s="56">
        <v>2807</v>
      </c>
      <c r="D8" s="127"/>
    </row>
    <row r="9" spans="1:4" ht="15" customHeight="1" x14ac:dyDescent="0.25">
      <c r="A9" s="5" t="s">
        <v>112</v>
      </c>
      <c r="B9" s="35"/>
      <c r="C9" s="56">
        <v>4825</v>
      </c>
      <c r="D9" s="127"/>
    </row>
    <row r="10" spans="1:4" ht="15" customHeight="1" x14ac:dyDescent="0.25">
      <c r="A10" s="48" t="s">
        <v>109</v>
      </c>
      <c r="B10" s="35"/>
      <c r="C10" s="56">
        <v>7578</v>
      </c>
      <c r="D10" s="127"/>
    </row>
    <row r="11" spans="1:4" ht="15" customHeight="1" x14ac:dyDescent="0.25">
      <c r="A11" s="5" t="s">
        <v>107</v>
      </c>
      <c r="B11" s="35"/>
      <c r="C11" s="56">
        <v>5000</v>
      </c>
      <c r="D11" s="127"/>
    </row>
    <row r="12" spans="1:4" ht="15" customHeight="1" thickBot="1" x14ac:dyDescent="0.3">
      <c r="A12" s="13" t="s">
        <v>164</v>
      </c>
      <c r="B12" s="20"/>
      <c r="C12" s="101">
        <v>3478</v>
      </c>
      <c r="D12" s="190"/>
    </row>
    <row r="13" spans="1:4" ht="18" customHeight="1" thickBot="1" x14ac:dyDescent="0.3">
      <c r="A13" s="14" t="s">
        <v>48</v>
      </c>
      <c r="B13" s="20"/>
      <c r="C13" s="66">
        <f>SUM(C6:C12)</f>
        <v>57027</v>
      </c>
      <c r="D13" s="190"/>
    </row>
  </sheetData>
  <hyperlinks>
    <hyperlink ref="C1" location="Cover!A2" display="Cover" xr:uid="{0F893ACF-B1B7-4A6B-B759-DB5C5AC2DA30}"/>
  </hyperlinks>
  <printOptions horizontalCentered="1"/>
  <pageMargins left="1.0236220472440944" right="0.78740157480314965" top="0.47244094488188981" bottom="0.47244094488188981" header="0.19685039370078741" footer="0.19685039370078741"/>
  <pageSetup paperSize="9" orientation="landscape" r:id="rId1"/>
  <headerFooter alignWithMargins="0">
    <oddFooter>&amp;L&amp;A&amp;C&amp;F&amp;R&amp;D/&amp;T</oddFooter>
  </headerFooter>
  <customProperties>
    <customPr name="_pios_id" r:id="rId2"/>
  </customProperties>
  <ignoredErrors>
    <ignoredError sqref="C13"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13</vt:i4>
      </vt:variant>
    </vt:vector>
  </HeadingPairs>
  <TitlesOfParts>
    <vt:vector size="27" baseType="lpstr">
      <vt:lpstr>Cover</vt:lpstr>
      <vt:lpstr>Styles</vt:lpstr>
      <vt:lpstr>Erfolgsrechnung</vt:lpstr>
      <vt:lpstr>Bilanz</vt:lpstr>
      <vt:lpstr>Beteiligungen</vt:lpstr>
      <vt:lpstr>Ausgabe vorrangiger Anleihen</vt:lpstr>
      <vt:lpstr>Veränderung Eigenkapital</vt:lpstr>
      <vt:lpstr>VR Aktienbesitz 2021</vt:lpstr>
      <vt:lpstr>KL Aktienbesitz 2021</vt:lpstr>
      <vt:lpstr>KL RSU 2021</vt:lpstr>
      <vt:lpstr>VR Aktienbesitz 2020</vt:lpstr>
      <vt:lpstr>KL Aktienbesitz 2020</vt:lpstr>
      <vt:lpstr>KL RSU 2020</vt:lpstr>
      <vt:lpstr>Bilanzgewinn &amp; Gewinnverwendung</vt:lpstr>
      <vt:lpstr>DP_CG068</vt:lpstr>
      <vt:lpstr>DP_HL001</vt:lpstr>
      <vt:lpstr>DP_HL002</vt:lpstr>
      <vt:lpstr>DP_HL003</vt:lpstr>
      <vt:lpstr>DP_HL005</vt:lpstr>
      <vt:lpstr>DP_HL006_A</vt:lpstr>
      <vt:lpstr>DP_HL006_B</vt:lpstr>
      <vt:lpstr>DP_HL007</vt:lpstr>
      <vt:lpstr>DP_HL008</vt:lpstr>
      <vt:lpstr>DP_HL009</vt:lpstr>
      <vt:lpstr>DP_HL010</vt:lpstr>
      <vt:lpstr>DP_HL011</vt:lpstr>
      <vt:lpstr>DP_HL012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Finanzbericht 2000</dc:title>
  <dc:subject>Unterlage (Master) für NZZ Fretz AG</dc:subject>
  <dc:creator>ute.veya</dc:creator>
  <cp:lastModifiedBy>Bihr Martina (CH/MMS)</cp:lastModifiedBy>
  <cp:lastPrinted>2021-02-22T06:48:00Z</cp:lastPrinted>
  <dcterms:created xsi:type="dcterms:W3CDTF">2000-08-21T14:48:25Z</dcterms:created>
  <dcterms:modified xsi:type="dcterms:W3CDTF">2022-03-22T15:15:00Z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476e47-131b-4be7-9d33-faf3df173ec6_Enabled">
    <vt:lpwstr>true</vt:lpwstr>
  </property>
  <property fmtid="{D5CDD505-2E9C-101B-9397-08002B2CF9AE}" pid="3" name="MSIP_Label_ad476e47-131b-4be7-9d33-faf3df173ec6_SetDate">
    <vt:lpwstr>2021-02-05T12:46:27Z</vt:lpwstr>
  </property>
  <property fmtid="{D5CDD505-2E9C-101B-9397-08002B2CF9AE}" pid="4" name="MSIP_Label_ad476e47-131b-4be7-9d33-faf3df173ec6_Method">
    <vt:lpwstr>Standard</vt:lpwstr>
  </property>
  <property fmtid="{D5CDD505-2E9C-101B-9397-08002B2CF9AE}" pid="5" name="MSIP_Label_ad476e47-131b-4be7-9d33-faf3df173ec6_Name">
    <vt:lpwstr>ad476e47-131b-4be7-9d33-faf3df173ec6</vt:lpwstr>
  </property>
  <property fmtid="{D5CDD505-2E9C-101B-9397-08002B2CF9AE}" pid="6" name="MSIP_Label_ad476e47-131b-4be7-9d33-faf3df173ec6_SiteId">
    <vt:lpwstr>ab3ae8a3-fd32-4b83-831e-919c6fcd28b2</vt:lpwstr>
  </property>
  <property fmtid="{D5CDD505-2E9C-101B-9397-08002B2CF9AE}" pid="7" name="MSIP_Label_ad476e47-131b-4be7-9d33-faf3df173ec6_ActionId">
    <vt:lpwstr>4d473842-491b-415f-afbf-e265aa3d8fdb</vt:lpwstr>
  </property>
  <property fmtid="{D5CDD505-2E9C-101B-9397-08002B2CF9AE}" pid="8" name="MSIP_Label_ad476e47-131b-4be7-9d33-faf3df173ec6_ContentBits">
    <vt:lpwstr>0</vt:lpwstr>
  </property>
</Properties>
</file>