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DieseArbeitsmappe" defaultThemeVersion="124226"/>
  <mc:AlternateContent xmlns:mc="http://schemas.openxmlformats.org/markup-compatibility/2006">
    <mc:Choice Requires="x15">
      <x15ac:absPath xmlns:x15ac="http://schemas.microsoft.com/office/spreadsheetml/2010/11/ac" url="J:\Daten\FI\Internal\FI-D\FI-DI\2 - events\FY\2021\WEB\Publish 23.3.2022\"/>
    </mc:Choice>
  </mc:AlternateContent>
  <xr:revisionPtr revIDLastSave="0" documentId="13_ncr:1_{C3CD6F2A-59C0-4A10-BBF5-49FEE9E56102}" xr6:coauthVersionLast="47" xr6:coauthVersionMax="47" xr10:uidLastSave="{00000000-0000-0000-0000-000000000000}"/>
  <bookViews>
    <workbookView xWindow="-120" yWindow="-120" windowWidth="29040" windowHeight="15840" tabRatio="914" firstSheet="1" activeTab="1" xr2:uid="{00000000-000D-0000-FFFF-FFFF00000000}"/>
  </bookViews>
  <sheets>
    <sheet name="Styles" sheetId="47" state="hidden" r:id="rId1"/>
    <sheet name="Cover" sheetId="104" r:id="rId2"/>
    <sheet name="Statement of income" sheetId="3" r:id="rId3"/>
    <sheet name="Balance sheet" sheetId="4" r:id="rId4"/>
    <sheet name="Participations" sheetId="5" r:id="rId5"/>
    <sheet name="Issue of senior bonds" sheetId="102" r:id="rId6"/>
    <sheet name="Statement of changes in equity" sheetId="6" r:id="rId7"/>
    <sheet name="Share ownership BoD 2021" sheetId="103" r:id="rId8"/>
    <sheet name="Share ownership ExB 2021" sheetId="98" r:id="rId9"/>
    <sheet name="Participation rights ExB 2021" sheetId="99" r:id="rId10"/>
    <sheet name="Share ownership BoD 2020" sheetId="100" r:id="rId11"/>
    <sheet name="Share ownership ExB 2020" sheetId="101" r:id="rId12"/>
    <sheet name="Participation rights ExB 2020" sheetId="97" r:id="rId13"/>
    <sheet name="Profit&amp;Appropriation of profit" sheetId="7" r:id="rId14"/>
  </sheets>
  <externalReferences>
    <externalReference r:id="rId15"/>
    <externalReference r:id="rId16"/>
    <externalReference r:id="rId17"/>
  </externalReferences>
  <definedNames>
    <definedName name="_CY" localSheetId="1">[1]Parameter!$B$1</definedName>
    <definedName name="_CY" localSheetId="5">[2]Parameter!$B$1</definedName>
    <definedName name="_CY" localSheetId="7">[3]Parameter!$B$1</definedName>
    <definedName name="_CY">#REF!</definedName>
    <definedName name="_PY" localSheetId="1">[1]Parameter!$B$2</definedName>
    <definedName name="_PY" localSheetId="5">[2]Parameter!$B$2</definedName>
    <definedName name="_PY">#REF!</definedName>
    <definedName name="DP_CG068">'Share ownership BoD 2021'!$A$2:$D$17</definedName>
    <definedName name="DP_HL001">'Statement of income'!$A$2:$F$18</definedName>
    <definedName name="DP_HL002">'Balance sheet'!$A$2:$F$50</definedName>
    <definedName name="DP_HL003">Participations!$A$2:$N$12</definedName>
    <definedName name="DP_HL005">'Statement of changes in equity'!$A$2:$F$44</definedName>
    <definedName name="DP_HL006_A">'Profit&amp;Appropriation of profit'!$A$2:$F$8</definedName>
    <definedName name="DP_HL006_B">'Profit&amp;Appropriation of profit'!$A$13:$F$23</definedName>
    <definedName name="DP_HL007">'Share ownership BoD 2020'!$A$2:$D$18</definedName>
    <definedName name="DP_HL008">'Share ownership ExB 2020'!$A$2:$D$13</definedName>
    <definedName name="DP_HL009">'Participation rights ExB 2020'!$A$2:$D$15</definedName>
    <definedName name="DP_HL010">'Share ownership ExB 2021'!$A$2:$D$13</definedName>
    <definedName name="DP_HL011">'Participation rights ExB 2021'!$A$2:$D$15</definedName>
    <definedName name="DP_HL012">'Issue of senior bonds'!$A$2:$H$8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03" l="1"/>
  <c r="C21" i="7"/>
  <c r="C8" i="7"/>
  <c r="C13" i="101"/>
  <c r="C18" i="100"/>
  <c r="C13" i="99"/>
  <c r="C13" i="98"/>
  <c r="C42" i="6"/>
  <c r="C36" i="6"/>
  <c r="C30" i="6"/>
  <c r="C37" i="6" s="1"/>
  <c r="C47" i="4"/>
  <c r="C34" i="4"/>
  <c r="C20" i="4"/>
  <c r="C22" i="4" s="1"/>
  <c r="C12" i="3"/>
  <c r="C18" i="3" s="1"/>
  <c r="C44" i="6" l="1"/>
</calcChain>
</file>

<file path=xl/sharedStrings.xml><?xml version="1.0" encoding="utf-8"?>
<sst xmlns="http://schemas.openxmlformats.org/spreadsheetml/2006/main" count="293" uniqueCount="176">
  <si>
    <t>Cash and cash equivalents</t>
  </si>
  <si>
    <t>CHF</t>
  </si>
  <si>
    <t>EUR</t>
  </si>
  <si>
    <t>Total assets</t>
  </si>
  <si>
    <t>header</t>
  </si>
  <si>
    <t>header_jahrzahl</t>
  </si>
  <si>
    <t>row_line</t>
  </si>
  <si>
    <t>title_sub</t>
  </si>
  <si>
    <t>superscript</t>
  </si>
  <si>
    <t>superscript_fix</t>
  </si>
  <si>
    <t>footnote_with_number</t>
  </si>
  <si>
    <t>Current assets</t>
  </si>
  <si>
    <t>Non-current assets</t>
  </si>
  <si>
    <t>row_no_line</t>
  </si>
  <si>
    <t>superscript_footnote</t>
  </si>
  <si>
    <t>Total general reserves</t>
  </si>
  <si>
    <t>Total free reserves</t>
  </si>
  <si>
    <t>Balance carried forward to new account</t>
  </si>
  <si>
    <t>In CHF</t>
  </si>
  <si>
    <t>row_line_tab</t>
  </si>
  <si>
    <t>Receivables from Group companies</t>
  </si>
  <si>
    <t>Loans to Group companies</t>
  </si>
  <si>
    <t>Allocation to legal reserves</t>
  </si>
  <si>
    <t>Withdrawal from the free reserves</t>
  </si>
  <si>
    <t>Total share capital</t>
  </si>
  <si>
    <t>Swiss Life International Holding AG, Zürich</t>
  </si>
  <si>
    <t>Total liabilities and equity</t>
  </si>
  <si>
    <t>Receivables from third parties</t>
  </si>
  <si>
    <t>Operating expense</t>
  </si>
  <si>
    <t>line_top</t>
  </si>
  <si>
    <t>Swiss Life Intellectual Property Management AG, Zürich</t>
  </si>
  <si>
    <t>Assets</t>
  </si>
  <si>
    <t>Liabilities and equity</t>
  </si>
  <si>
    <t>Henry Peter</t>
  </si>
  <si>
    <t>Balance as at 1 January</t>
  </si>
  <si>
    <t>Reduction in par value (incl. cancellation of treasury shares)</t>
  </si>
  <si>
    <t>Equity</t>
  </si>
  <si>
    <t>Distribution of profit from the capital contribution reserve</t>
  </si>
  <si>
    <t>Change</t>
  </si>
  <si>
    <t>Allocation to free reserves</t>
  </si>
  <si>
    <t>Dividend not paid on treasury shares</t>
  </si>
  <si>
    <t>Total equity</t>
  </si>
  <si>
    <t>Change in own capital shares</t>
  </si>
  <si>
    <t>SLH shares</t>
  </si>
  <si>
    <t>Rolf Dörig, Chairman of the Board of Directors</t>
  </si>
  <si>
    <t>Total Board of Directors</t>
  </si>
  <si>
    <t>Total number of RSUs allocated in the years 2019, 2020 and 2021 in connection with the relevant equity compensation plan. The RSUs represent future subscription rights that entitle the individuals concerned to receive SLH shares after a period of three years, provided that the relevant conditions are met at that point. In addition to the reported shareholding, Thomas Buess held a total of 1314 RSUs as at the balance sheet date of 31 December 2021, which were allocated to him in 2019 in the context of his former function as Group CFO and Member of the Corporate Executive Board of Swiss Life.</t>
  </si>
  <si>
    <t>Dividends received</t>
  </si>
  <si>
    <t>Other finance income</t>
  </si>
  <si>
    <t>Other financial expense</t>
  </si>
  <si>
    <t>Foreign currency gains/losses</t>
  </si>
  <si>
    <t>Charles Relecom</t>
  </si>
  <si>
    <t>Volume</t>
  </si>
  <si>
    <t>HEADER</t>
  </si>
  <si>
    <t>HEADER MULTICOL</t>
  </si>
  <si>
    <t>Earnings on MCEV analysis</t>
  </si>
  <si>
    <t>Header_MultiCol_4</t>
  </si>
  <si>
    <t>In CHF million</t>
  </si>
  <si>
    <t>Notes</t>
  </si>
  <si>
    <t>suppressed</t>
  </si>
  <si>
    <t>header_jahrzahl_oldyear</t>
  </si>
  <si>
    <t>TABELLE</t>
  </si>
  <si>
    <t>Interest expense</t>
  </si>
  <si>
    <t>non-controlling interests</t>
  </si>
  <si>
    <t>row_line_tab_strong</t>
  </si>
  <si>
    <t>Net earned premiums</t>
  </si>
  <si>
    <t>row_line_thin</t>
  </si>
  <si>
    <t>row_line_strong</t>
  </si>
  <si>
    <t>Continuing operations</t>
  </si>
  <si>
    <t>row_line_strong_caps</t>
  </si>
  <si>
    <t>auf bold stellen</t>
  </si>
  <si>
    <t>Total expenses</t>
  </si>
  <si>
    <t>Net profit attributable to</t>
  </si>
  <si>
    <t>FUSSNOTEN</t>
  </si>
  <si>
    <t>New business…</t>
  </si>
  <si>
    <t>Capital contribution reserve reduction due to treasury share cancellation</t>
  </si>
  <si>
    <t>Total statutory capital reserve</t>
  </si>
  <si>
    <t>header_line_oldyear</t>
  </si>
  <si>
    <t>Realised gain/loss on non-current assets</t>
  </si>
  <si>
    <t>Swiss Life Investment Management Holding AG, Zürich</t>
  </si>
  <si>
    <t>Total Corporate Executive Board</t>
  </si>
  <si>
    <t>Frank Schnewlin</t>
  </si>
  <si>
    <t>Thomas Buess</t>
  </si>
  <si>
    <t>Swiss Life AG, Zürich</t>
  </si>
  <si>
    <t>Debt securities</t>
  </si>
  <si>
    <t>Unrealised gain/loss on non-current assets</t>
  </si>
  <si>
    <t>Capital contribution reserve</t>
  </si>
  <si>
    <t>Damir Filipovic</t>
  </si>
  <si>
    <t>Swiss Life Deutschland Holding GmbH, Hannover</t>
  </si>
  <si>
    <t>Swiss Life Schweiz Holding AG, Zürich</t>
  </si>
  <si>
    <t>Staff costs</t>
  </si>
  <si>
    <t>Klaus Tschütscher</t>
  </si>
  <si>
    <t>Senior bonds</t>
  </si>
  <si>
    <t>Ueli Dietiker</t>
  </si>
  <si>
    <t>Frank W. Keuper</t>
  </si>
  <si>
    <t>Franziska Tschudi Sauber</t>
  </si>
  <si>
    <t>Current</t>
  </si>
  <si>
    <t>Header_MultiCol_2</t>
  </si>
  <si>
    <t>reclassified</t>
  </si>
  <si>
    <t>header_angepasst</t>
  </si>
  <si>
    <t>Adrienne Corboud Fumagalli</t>
  </si>
  <si>
    <t>Stefan Mächler</t>
  </si>
  <si>
    <t>Investment funds</t>
  </si>
  <si>
    <t>Markus Leibundgut</t>
  </si>
  <si>
    <t>Patrick Frost, Group CEO</t>
  </si>
  <si>
    <t>Year of issue</t>
  </si>
  <si>
    <t>Nils Frowein</t>
  </si>
  <si>
    <t>Net income on non-current assets</t>
  </si>
  <si>
    <t>Other profit from operations</t>
  </si>
  <si>
    <t>Other operating expense</t>
  </si>
  <si>
    <t>Restricted
Share Units
(RSUs)</t>
  </si>
  <si>
    <t>Financial assets</t>
  </si>
  <si>
    <t>Long-term debt capital</t>
  </si>
  <si>
    <t>Total statutory retained earnings</t>
  </si>
  <si>
    <t>Distribution of profit from free reserves</t>
  </si>
  <si>
    <t>cancellation of treasury shares</t>
  </si>
  <si>
    <t>Total own capital shares</t>
  </si>
  <si>
    <t>Dividend</t>
  </si>
  <si>
    <t>Total profit shown in the balance sheet</t>
  </si>
  <si>
    <t>Total number of RSUs allocated in the years 2018, 2019 and 2020 in connection with the relevant equity compensation plan. The RSUs represent future subscription rights that entitle the individuals concerned to receive SLH shares after a period of three years, provided that the relevant conditions are met at that point. In addition to the reported shareholding, Thomas Buess held a total of 2861 RSUs as at the balance sheet date of 31 December 2020, which were allocated to him in 2018 and 2019 in the context of his former function as Group CFO and Member of the Corporate Executive Board of Swiss Life.</t>
  </si>
  <si>
    <t>Maturity</t>
  </si>
  <si>
    <t>Total voluntary retained earnings</t>
  </si>
  <si>
    <t>Liabilities</t>
  </si>
  <si>
    <t>Short-term debt capital</t>
  </si>
  <si>
    <t>CHF 200 millions</t>
  </si>
  <si>
    <t>Total net income on non-current assets</t>
  </si>
  <si>
    <t>Shares</t>
  </si>
  <si>
    <t>CHF 250 millions</t>
  </si>
  <si>
    <t>Jörg Arnold</t>
  </si>
  <si>
    <t>Accrued income</t>
  </si>
  <si>
    <t>Accrued expenses</t>
  </si>
  <si>
    <t>–</t>
  </si>
  <si>
    <t>CHF 150 millions</t>
  </si>
  <si>
    <t>Other investments</t>
  </si>
  <si>
    <t>Short-term, interest-bearing liabilities due to third parties</t>
  </si>
  <si>
    <t>Stefan Loacker</t>
  </si>
  <si>
    <t>Matthias Aellig</t>
  </si>
  <si>
    <t>Income tax</t>
  </si>
  <si>
    <t>Coupon</t>
  </si>
  <si>
    <t>Martin Schmid</t>
  </si>
  <si>
    <t>Short-term liabilities due to Group companies</t>
  </si>
  <si>
    <t>Other short-term liabilities due to third parties</t>
  </si>
  <si>
    <t>Short-term provisions</t>
  </si>
  <si>
    <t>Loans from Group companies</t>
  </si>
  <si>
    <t>Tanguy Polet</t>
  </si>
  <si>
    <t>Swiss Life Finance I AG, Ruggell LI</t>
  </si>
  <si>
    <t xml:space="preserve">  </t>
  </si>
  <si>
    <t xml:space="preserve">   </t>
  </si>
  <si>
    <t>Annual profit</t>
  </si>
  <si>
    <t>Participations</t>
  </si>
  <si>
    <t>Share capital</t>
  </si>
  <si>
    <t>Statutory capital reserve</t>
  </si>
  <si>
    <t>Statutory retained earnings</t>
  </si>
  <si>
    <t>General reserves</t>
  </si>
  <si>
    <t>Voluntary retained earnings</t>
  </si>
  <si>
    <t>Free reserves</t>
  </si>
  <si>
    <t>Profit shown in the balance sheet</t>
  </si>
  <si>
    <t>Balance carried forward from previous year</t>
  </si>
  <si>
    <t>Own capital shares</t>
  </si>
  <si>
    <t>Currency</t>
  </si>
  <si>
    <t>Authorised
share capital
in 1000</t>
  </si>
  <si>
    <t>Direct share</t>
  </si>
  <si>
    <t>Statement of income for the years ended 31 December</t>
  </si>
  <si>
    <t>Balance sheet</t>
  </si>
  <si>
    <t>Issue of senior bonds</t>
  </si>
  <si>
    <t>Statement of changes in equity for the years ended 31 December</t>
  </si>
  <si>
    <t>Share ownership Board of Directors as at 31 December 2020</t>
  </si>
  <si>
    <t>Share ownership Corporate Executive Board as at 31 December 2020</t>
  </si>
  <si>
    <t>Participation rights (RSUs) Corporate Executive Board as at 31 December 2020</t>
  </si>
  <si>
    <t>Profit and Appropriation of profit</t>
  </si>
  <si>
    <t>Swiss Life Holding Financial Statements 2021</t>
  </si>
  <si>
    <t>Share ownership Board of Directors as at 31 December 2021</t>
  </si>
  <si>
    <t>Share ownership Corporate Executive Board as at 31 December 2021</t>
  </si>
  <si>
    <t>Participation rights (RSUs) Corporate Executive Board as at 31 December 2021</t>
  </si>
  <si>
    <t>Cover</t>
  </si>
  <si>
    <t>Appropriation of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</si>
</sst>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 ##0.0;\-\ #\ ##0.0"/>
    <numFmt numFmtId="165" formatCode="0.0%"/>
    <numFmt numFmtId="166" formatCode="###\ ###\ ##0;\–##0;&quot;–&quot;;_ @_ "/>
    <numFmt numFmtId="167" formatCode="#\ ##0;\-\ #\ ##0;0"/>
    <numFmt numFmtId="168" formatCode="#\ ###\ ###\ ##0;\–#\ ##0;\–"/>
    <numFmt numFmtId="169" formatCode="#,##0;\–#,##0;0"/>
    <numFmt numFmtId="170" formatCode="#,##0;\–#,##0;\–"/>
    <numFmt numFmtId="171" formatCode="#,##0;\–#,##0"/>
    <numFmt numFmtId="172" formatCode="###0"/>
    <numFmt numFmtId="173" formatCode="#,##0.0;\-\ #,##0.0"/>
    <numFmt numFmtId="174" formatCode="##0.0;\–##0.0;\–"/>
    <numFmt numFmtId="175" formatCode="0.000%"/>
  </numFmts>
  <fonts count="33" x14ac:knownFonts="1">
    <font>
      <sz val="10"/>
      <name val="Times New Roman"/>
      <family val="1"/>
    </font>
    <font>
      <sz val="10"/>
      <name val="Arial"/>
      <family val="2"/>
    </font>
    <font>
      <b/>
      <sz val="9"/>
      <name val="ITCLegacySans LT Book"/>
    </font>
    <font>
      <sz val="7.5"/>
      <name val="ITCLegacySans LT Book"/>
    </font>
    <font>
      <sz val="6"/>
      <name val="ITCLegacySans LT Book"/>
    </font>
    <font>
      <b/>
      <sz val="7.5"/>
      <name val="ITCLegacySans LT Book"/>
    </font>
    <font>
      <sz val="8"/>
      <name val="ITCLegacySans LT Book"/>
    </font>
    <font>
      <vertAlign val="superscript"/>
      <sz val="6"/>
      <name val="ITCLegacySans LT Book"/>
    </font>
    <font>
      <sz val="7.5"/>
      <name val="Wingdings"/>
      <family val="2"/>
    </font>
    <font>
      <sz val="10"/>
      <name val="ITCLegacySans LT Book"/>
    </font>
    <font>
      <vertAlign val="superscript"/>
      <sz val="10"/>
      <name val="ITCLegacySans LT Book"/>
    </font>
    <font>
      <b/>
      <sz val="10"/>
      <name val="ITCLegacySans LT Book"/>
    </font>
    <font>
      <b/>
      <sz val="8"/>
      <name val="ITCLegacySans LT Book"/>
    </font>
    <font>
      <b/>
      <sz val="10"/>
      <name val="Arial"/>
      <family val="2"/>
    </font>
    <font>
      <sz val="10"/>
      <color indexed="23"/>
      <name val="ITCLegacySans LT Book"/>
    </font>
    <font>
      <sz val="9"/>
      <name val="ITCLegacySans LT Book"/>
    </font>
    <font>
      <sz val="10"/>
      <color indexed="17"/>
      <name val="ITCLegacySans LT Book"/>
    </font>
    <font>
      <b/>
      <sz val="9"/>
      <color indexed="23"/>
      <name val="ITCLegacySans LT Book"/>
    </font>
    <font>
      <sz val="9"/>
      <color indexed="23"/>
      <name val="ITCLegacySans LT Book"/>
    </font>
    <font>
      <b/>
      <sz val="10"/>
      <color indexed="17"/>
      <name val="ITCLegacySans LT Book"/>
    </font>
    <font>
      <b/>
      <vertAlign val="superscript"/>
      <sz val="10"/>
      <name val="ITCLegacySans LT Book"/>
    </font>
    <font>
      <sz val="10"/>
      <color indexed="12"/>
      <name val="ITCLegacySans LT Book"/>
    </font>
    <font>
      <vertAlign val="superscript"/>
      <sz val="10"/>
      <color indexed="23"/>
      <name val="ITCLegacySans LT Book"/>
    </font>
    <font>
      <b/>
      <sz val="12"/>
      <name val="ITCLegacySans LT Book"/>
    </font>
    <font>
      <b/>
      <vertAlign val="superscript"/>
      <sz val="12"/>
      <name val="ITCLegacySans LT Book"/>
    </font>
    <font>
      <vertAlign val="superscript"/>
      <sz val="10"/>
      <name val="Arial"/>
      <family val="2"/>
    </font>
    <font>
      <b/>
      <sz val="10"/>
      <color indexed="23"/>
      <name val="ITCLegacySans LT Book"/>
    </font>
    <font>
      <i/>
      <sz val="11"/>
      <color theme="0" tint="-0.499984740745262"/>
      <name val="ITCLegacySans LT Book"/>
    </font>
    <font>
      <sz val="9"/>
      <name val="Arial"/>
      <family val="2"/>
    </font>
    <font>
      <vertAlign val="superscript"/>
      <sz val="8"/>
      <name val="ITCLegacySans LT Book"/>
    </font>
    <font>
      <u/>
      <sz val="10"/>
      <color theme="10"/>
      <name val="Times New Roman"/>
      <family val="1"/>
    </font>
    <font>
      <b/>
      <sz val="14"/>
      <name val="Arial"/>
      <family val="2"/>
    </font>
    <font>
      <u/>
      <sz val="10"/>
      <color theme="10"/>
      <name val="Arial"/>
      <family val="2"/>
    </font>
  </fonts>
  <fills count="5">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theme="0" tint="-0.14999847407452621"/>
        <bgColor indexed="64"/>
      </patternFill>
    </fill>
  </fills>
  <borders count="14">
    <border>
      <left/>
      <right/>
      <top/>
      <bottom/>
      <diagonal/>
    </border>
    <border>
      <left/>
      <right/>
      <top/>
      <bottom style="medium">
        <color indexed="64"/>
      </bottom>
      <diagonal/>
    </border>
    <border>
      <left/>
      <right/>
      <top/>
      <bottom style="hair">
        <color indexed="64"/>
      </bottom>
      <diagonal/>
    </border>
    <border>
      <left/>
      <right/>
      <top/>
      <bottom style="thin">
        <color indexed="64"/>
      </bottom>
      <diagonal/>
    </border>
    <border>
      <left/>
      <right/>
      <top/>
      <bottom style="dotted">
        <color indexed="64"/>
      </bottom>
      <diagonal/>
    </border>
    <border>
      <left/>
      <right/>
      <top style="dotted">
        <color indexed="64"/>
      </top>
      <bottom style="thin">
        <color indexed="64"/>
      </bottom>
      <diagonal/>
    </border>
    <border>
      <left/>
      <right/>
      <top style="hair">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thin">
        <color indexed="64"/>
      </top>
      <bottom/>
      <diagonal/>
    </border>
    <border>
      <left/>
      <right/>
      <top style="medium">
        <color indexed="64"/>
      </top>
      <bottom/>
      <diagonal/>
    </border>
    <border>
      <left/>
      <right/>
      <top style="dotted">
        <color indexed="64"/>
      </top>
      <bottom/>
      <diagonal/>
    </border>
    <border>
      <left/>
      <right/>
      <top style="dotted">
        <color indexed="64"/>
      </top>
      <bottom style="medium">
        <color indexed="64"/>
      </bottom>
      <diagonal/>
    </border>
    <border>
      <left/>
      <right/>
      <top style="medium">
        <color indexed="64"/>
      </top>
      <bottom style="medium">
        <color indexed="64"/>
      </bottom>
      <diagonal/>
    </border>
  </borders>
  <cellStyleXfs count="55">
    <xf numFmtId="0" fontId="0" fillId="0" borderId="0"/>
    <xf numFmtId="168" fontId="15" fillId="0" borderId="1"/>
    <xf numFmtId="0" fontId="8" fillId="0" borderId="2" applyNumberFormat="0" applyFill="0" applyBorder="0" applyProtection="0">
      <alignment horizontal="left"/>
    </xf>
    <xf numFmtId="0" fontId="4" fillId="0" borderId="0" applyNumberFormat="0" applyFill="0" applyProtection="0">
      <alignment horizontal="left" wrapText="1"/>
    </xf>
    <xf numFmtId="0" fontId="9" fillId="0" borderId="0" applyFill="0" applyProtection="0">
      <alignment wrapText="1"/>
    </xf>
    <xf numFmtId="0" fontId="15" fillId="0" borderId="0" applyNumberFormat="0" applyFill="0" applyProtection="0">
      <alignment horizontal="left"/>
    </xf>
    <xf numFmtId="0" fontId="15" fillId="0" borderId="0" applyFill="0" applyProtection="0">
      <alignment horizontal="right" wrapText="1"/>
    </xf>
    <xf numFmtId="4" fontId="18" fillId="0" borderId="0" applyNumberFormat="0" applyFill="0" applyProtection="0">
      <alignment horizontal="right" wrapText="1"/>
    </xf>
    <xf numFmtId="0" fontId="2" fillId="0" borderId="1" applyNumberFormat="0" applyFill="0" applyProtection="0">
      <alignment horizontal="right" wrapText="1"/>
    </xf>
    <xf numFmtId="14" fontId="17" fillId="0" borderId="1" applyNumberFormat="0" applyFill="0" applyProtection="0">
      <alignment horizontal="right" wrapText="1"/>
    </xf>
    <xf numFmtId="0" fontId="15" fillId="0" borderId="1" applyFill="0" applyProtection="0">
      <alignment horizontal="right" wrapText="1"/>
    </xf>
    <xf numFmtId="0" fontId="18" fillId="0" borderId="1" applyNumberFormat="0">
      <alignment horizontal="right" wrapText="1"/>
    </xf>
    <xf numFmtId="0" fontId="9" fillId="0" borderId="3" applyNumberFormat="0" applyFill="0" applyAlignment="0" applyProtection="0"/>
    <xf numFmtId="0" fontId="5" fillId="0" borderId="1" applyNumberFormat="0" applyFill="0" applyAlignment="0" applyProtection="0"/>
    <xf numFmtId="171" fontId="9" fillId="0" borderId="4" applyFill="0" applyProtection="0">
      <alignment horizontal="left"/>
    </xf>
    <xf numFmtId="171" fontId="9" fillId="0" borderId="1" applyFill="0" applyProtection="0">
      <alignment horizontal="left"/>
    </xf>
    <xf numFmtId="171" fontId="16" fillId="0" borderId="1" applyFill="0" applyProtection="0">
      <alignment horizontal="left"/>
    </xf>
    <xf numFmtId="171" fontId="9" fillId="0" borderId="3" applyFill="0" applyProtection="0">
      <alignment horizontal="left"/>
    </xf>
    <xf numFmtId="171" fontId="9" fillId="0" borderId="0" applyFill="0" applyProtection="0">
      <alignment horizontal="left"/>
    </xf>
    <xf numFmtId="0" fontId="10" fillId="0" borderId="0" applyFill="0" applyBorder="0" applyProtection="0">
      <alignment horizontal="left"/>
    </xf>
    <xf numFmtId="0" fontId="10" fillId="0" borderId="0" applyNumberFormat="0" applyFill="0" applyBorder="0" applyProtection="0">
      <alignment horizontal="left"/>
    </xf>
    <xf numFmtId="0" fontId="22" fillId="0" borderId="1" applyNumberFormat="0" applyFill="0" applyBorder="0" applyProtection="0">
      <alignment horizontal="left"/>
    </xf>
    <xf numFmtId="0" fontId="9" fillId="0" borderId="0" applyFill="0" applyProtection="0">
      <alignment horizontal="left"/>
    </xf>
    <xf numFmtId="0" fontId="9" fillId="0" borderId="3" applyNumberFormat="0" applyFont="0" applyFill="0" applyBorder="0" applyProtection="0">
      <alignment horizontal="right"/>
    </xf>
    <xf numFmtId="0" fontId="3" fillId="0" borderId="0" applyNumberFormat="0" applyFill="0" applyAlignment="0" applyProtection="0"/>
    <xf numFmtId="0" fontId="13" fillId="0" borderId="1" applyFill="0" applyProtection="0">
      <alignment horizontal="left" indent="2"/>
    </xf>
    <xf numFmtId="171" fontId="9" fillId="0" borderId="5" applyFont="0" applyProtection="0">
      <alignment horizontal="left"/>
    </xf>
    <xf numFmtId="0" fontId="18" fillId="0" borderId="0" applyNumberFormat="0" applyFont="0">
      <alignment horizontal="left"/>
    </xf>
    <xf numFmtId="0" fontId="15" fillId="2" borderId="0" applyNumberFormat="0" applyProtection="0"/>
    <xf numFmtId="0" fontId="15" fillId="0" borderId="0" applyFill="0" applyBorder="0" applyProtection="0"/>
    <xf numFmtId="4" fontId="6" fillId="0" borderId="0">
      <alignment horizontal="left"/>
    </xf>
    <xf numFmtId="0" fontId="2" fillId="0" borderId="1" applyFill="0" applyProtection="0">
      <alignment horizontal="right"/>
    </xf>
    <xf numFmtId="0" fontId="17" fillId="0" borderId="1" applyFill="0" applyProtection="0">
      <alignment horizontal="right"/>
    </xf>
    <xf numFmtId="171" fontId="9" fillId="0" borderId="4" applyFill="0" applyProtection="0">
      <alignment horizontal="left" wrapText="1" indent="2"/>
    </xf>
    <xf numFmtId="0" fontId="9" fillId="0" borderId="0" applyNumberFormat="0" applyFill="0" applyProtection="0">
      <alignment horizontal="left" vertical="top" indent="2"/>
    </xf>
    <xf numFmtId="3" fontId="9" fillId="0" borderId="1">
      <alignment horizontal="left" indent="1"/>
    </xf>
    <xf numFmtId="169" fontId="9" fillId="0" borderId="3" applyFill="0" applyProtection="0">
      <alignment horizontal="left" indent="2"/>
    </xf>
    <xf numFmtId="171" fontId="14" fillId="0" borderId="4" applyFill="0" applyProtection="0">
      <alignment horizontal="left"/>
    </xf>
    <xf numFmtId="0" fontId="10" fillId="0" borderId="2" applyFill="0" applyProtection="0">
      <alignment horizontal="left" vertical="top" indent="2"/>
    </xf>
    <xf numFmtId="0" fontId="25" fillId="0" borderId="0" applyNumberFormat="0" applyFill="0" applyBorder="0" applyAlignment="0" applyProtection="0"/>
    <xf numFmtId="0" fontId="23" fillId="3" borderId="0" applyProtection="0">
      <alignment horizontal="left"/>
    </xf>
    <xf numFmtId="171" fontId="16" fillId="0" borderId="1" applyFill="0" applyProtection="0">
      <alignment horizontal="left"/>
    </xf>
    <xf numFmtId="1" fontId="27" fillId="0" borderId="0" applyNumberFormat="0" applyFill="0" applyBorder="0" applyProtection="0"/>
    <xf numFmtId="0" fontId="1" fillId="0" borderId="0" applyNumberFormat="0" applyFont="0"/>
    <xf numFmtId="0" fontId="9" fillId="0" borderId="0" applyFill="0" applyProtection="0">
      <alignment horizontal="left"/>
    </xf>
    <xf numFmtId="172" fontId="1" fillId="0" borderId="0" applyFont="0" applyBorder="0">
      <alignment horizontal="right" vertical="center"/>
    </xf>
    <xf numFmtId="0" fontId="25" fillId="0" borderId="0" applyNumberFormat="0" applyFill="0" applyBorder="0" applyAlignment="0" applyProtection="0"/>
    <xf numFmtId="0" fontId="29" fillId="0" borderId="0" applyFill="0" applyProtection="0">
      <alignment horizontal="left"/>
    </xf>
    <xf numFmtId="0" fontId="1" fillId="0" borderId="0"/>
    <xf numFmtId="0" fontId="10" fillId="0" borderId="6" applyFill="0" applyBorder="0" applyProtection="0">
      <alignment horizontal="left"/>
    </xf>
    <xf numFmtId="1" fontId="25" fillId="0" borderId="6" applyBorder="0" applyProtection="0">
      <alignment vertical="center"/>
    </xf>
    <xf numFmtId="171" fontId="19" fillId="0" borderId="1" applyFill="0" applyProtection="0">
      <alignment horizontal="left"/>
    </xf>
    <xf numFmtId="171" fontId="9" fillId="0" borderId="4" applyFont="0" applyFill="0" applyBorder="0" applyProtection="0">
      <alignment horizontal="left"/>
    </xf>
    <xf numFmtId="171" fontId="9" fillId="0" borderId="4" applyFont="0" applyFill="0" applyProtection="0">
      <alignment horizontal="left"/>
    </xf>
    <xf numFmtId="0" fontId="30" fillId="0" borderId="0" applyNumberFormat="0" applyFill="0" applyBorder="0" applyAlignment="0" applyProtection="0"/>
  </cellStyleXfs>
  <cellXfs count="348">
    <xf numFmtId="0" fontId="0" fillId="0" borderId="0" xfId="0"/>
    <xf numFmtId="0" fontId="10" fillId="0" borderId="1" xfId="19" applyFont="1" applyBorder="1" applyAlignment="1" applyProtection="1">
      <alignment horizontal="left"/>
    </xf>
    <xf numFmtId="0" fontId="10" fillId="0" borderId="0" xfId="20" applyFont="1" applyAlignment="1">
      <alignment horizontal="left"/>
    </xf>
    <xf numFmtId="0" fontId="10" fillId="0" borderId="0" xfId="20" applyFont="1" applyBorder="1" applyAlignment="1">
      <alignment horizontal="left"/>
    </xf>
    <xf numFmtId="0" fontId="10" fillId="0" borderId="0" xfId="20" applyNumberFormat="1" applyFont="1" applyAlignment="1">
      <alignment horizontal="left"/>
    </xf>
    <xf numFmtId="171" fontId="9" fillId="0" borderId="4" xfId="14" applyNumberFormat="1" applyFont="1" applyBorder="1" applyAlignment="1">
      <alignment horizontal="left"/>
    </xf>
    <xf numFmtId="0" fontId="11" fillId="0" borderId="0" xfId="0" applyFont="1" applyAlignment="1">
      <alignment vertical="center"/>
    </xf>
    <xf numFmtId="0" fontId="11" fillId="0" borderId="0" xfId="0" applyFont="1" applyAlignment="1">
      <alignment horizontal="right" vertical="center"/>
    </xf>
    <xf numFmtId="165" fontId="11" fillId="0" borderId="0" xfId="0" applyNumberFormat="1"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165" fontId="9" fillId="0" borderId="0" xfId="0" applyNumberFormat="1" applyFont="1" applyAlignment="1">
      <alignment vertical="center"/>
    </xf>
    <xf numFmtId="0" fontId="10" fillId="0" borderId="0" xfId="20" applyFont="1" applyFill="1" applyBorder="1" applyAlignment="1">
      <alignment horizontal="left"/>
    </xf>
    <xf numFmtId="0" fontId="1" fillId="0" borderId="0" xfId="0" applyFont="1"/>
    <xf numFmtId="171" fontId="9" fillId="0" borderId="1" xfId="15" applyNumberFormat="1" applyFont="1" applyBorder="1" applyAlignment="1">
      <alignment horizontal="left"/>
    </xf>
    <xf numFmtId="171" fontId="16" fillId="0" borderId="1" xfId="16" applyNumberFormat="1" applyFont="1" applyBorder="1" applyAlignment="1">
      <alignment horizontal="left"/>
    </xf>
    <xf numFmtId="0" fontId="10" fillId="0" borderId="0" xfId="19" applyFont="1" applyAlignment="1">
      <alignment horizontal="left"/>
    </xf>
    <xf numFmtId="0" fontId="9" fillId="0" borderId="0" xfId="22" applyFont="1" applyFill="1" applyAlignment="1">
      <alignment horizontal="left"/>
    </xf>
    <xf numFmtId="171" fontId="9" fillId="0" borderId="1" xfId="15" applyNumberFormat="1" applyFont="1" applyFill="1" applyBorder="1" applyAlignment="1" applyProtection="1">
      <alignment horizontal="left"/>
    </xf>
    <xf numFmtId="171" fontId="16" fillId="0" borderId="1" xfId="16" applyNumberFormat="1" applyFont="1" applyFill="1" applyBorder="1" applyAlignment="1" applyProtection="1">
      <alignment horizontal="left"/>
    </xf>
    <xf numFmtId="0" fontId="10" fillId="0" borderId="1" xfId="19" applyFont="1" applyFill="1" applyBorder="1" applyAlignment="1" applyProtection="1">
      <alignment horizontal="left"/>
    </xf>
    <xf numFmtId="0" fontId="10" fillId="0" borderId="1" xfId="19" applyFont="1" applyBorder="1" applyAlignment="1">
      <alignment horizontal="left"/>
    </xf>
    <xf numFmtId="0" fontId="10" fillId="0" borderId="3" xfId="20" applyFont="1" applyFill="1" applyBorder="1" applyAlignment="1">
      <alignment horizontal="left"/>
    </xf>
    <xf numFmtId="0" fontId="10" fillId="0" borderId="0" xfId="20" applyFont="1" applyFill="1" applyAlignment="1">
      <alignment horizontal="left"/>
    </xf>
    <xf numFmtId="0" fontId="10" fillId="0" borderId="1" xfId="19" applyFont="1" applyFill="1" applyBorder="1" applyAlignment="1">
      <alignment horizontal="left"/>
    </xf>
    <xf numFmtId="0" fontId="10" fillId="0" borderId="3" xfId="19" applyFont="1" applyFill="1" applyBorder="1" applyAlignment="1">
      <alignment horizontal="left"/>
    </xf>
    <xf numFmtId="0" fontId="10" fillId="0" borderId="1" xfId="20" applyFont="1" applyFill="1" applyBorder="1" applyAlignment="1">
      <alignment horizontal="left"/>
    </xf>
    <xf numFmtId="0" fontId="10" fillId="0" borderId="0" xfId="19" applyFont="1" applyBorder="1" applyAlignment="1">
      <alignment horizontal="left"/>
    </xf>
    <xf numFmtId="0" fontId="10" fillId="0" borderId="3" xfId="20" applyNumberFormat="1" applyFont="1" applyBorder="1" applyAlignment="1">
      <alignment horizontal="left"/>
    </xf>
    <xf numFmtId="168" fontId="10" fillId="0" borderId="0" xfId="20" applyNumberFormat="1" applyFont="1" applyBorder="1" applyAlignment="1">
      <alignment horizontal="left"/>
    </xf>
    <xf numFmtId="0" fontId="10" fillId="0" borderId="3" xfId="20" applyFont="1" applyBorder="1" applyAlignment="1">
      <alignment horizontal="left"/>
    </xf>
    <xf numFmtId="0" fontId="10" fillId="0" borderId="1" xfId="20" applyFont="1" applyBorder="1" applyAlignment="1">
      <alignment horizontal="left"/>
    </xf>
    <xf numFmtId="164" fontId="10" fillId="0" borderId="0" xfId="20" applyNumberFormat="1" applyFont="1" applyFill="1" applyBorder="1" applyAlignment="1">
      <alignment horizontal="left"/>
    </xf>
    <xf numFmtId="0" fontId="10" fillId="0" borderId="0" xfId="19" applyFont="1" applyFill="1" applyAlignment="1">
      <alignment horizontal="left"/>
    </xf>
    <xf numFmtId="0" fontId="10" fillId="0" borderId="3" xfId="19" applyFont="1" applyBorder="1" applyAlignment="1">
      <alignment horizontal="left"/>
    </xf>
    <xf numFmtId="171" fontId="9" fillId="0" borderId="1" xfId="15" applyNumberFormat="1" applyFont="1" applyFill="1" applyBorder="1" applyAlignment="1">
      <alignment horizontal="right"/>
    </xf>
    <xf numFmtId="0" fontId="10" fillId="0" borderId="4" xfId="19" applyFont="1" applyBorder="1" applyAlignment="1">
      <alignment horizontal="left"/>
    </xf>
    <xf numFmtId="0" fontId="10" fillId="0" borderId="4" xfId="19" applyFont="1" applyFill="1" applyBorder="1" applyAlignment="1">
      <alignment horizontal="left"/>
    </xf>
    <xf numFmtId="0" fontId="0" fillId="0" borderId="0" xfId="0" applyFont="1"/>
    <xf numFmtId="0" fontId="0" fillId="0" borderId="0" xfId="0" applyFont="1" applyAlignment="1">
      <alignment horizontal="right"/>
    </xf>
    <xf numFmtId="0" fontId="0" fillId="0" borderId="0" xfId="0" applyFont="1" applyBorder="1"/>
    <xf numFmtId="0" fontId="10" fillId="0" borderId="0" xfId="20" quotePrefix="1" applyFont="1" applyFill="1" applyBorder="1" applyAlignment="1">
      <alignment horizontal="left"/>
    </xf>
    <xf numFmtId="171" fontId="9" fillId="0" borderId="4" xfId="14" applyNumberFormat="1" applyFont="1" applyBorder="1" applyAlignment="1"/>
    <xf numFmtId="167" fontId="10" fillId="0" borderId="7" xfId="19" applyNumberFormat="1" applyFont="1" applyBorder="1" applyAlignment="1">
      <alignment horizontal="right" indent="1"/>
    </xf>
    <xf numFmtId="171" fontId="11" fillId="0" borderId="4" xfId="14" applyNumberFormat="1" applyFont="1" applyBorder="1" applyAlignment="1"/>
    <xf numFmtId="171" fontId="9" fillId="0" borderId="0" xfId="14" applyNumberFormat="1" applyFont="1" applyBorder="1" applyAlignment="1">
      <alignment horizontal="left"/>
    </xf>
    <xf numFmtId="167" fontId="10" fillId="0" borderId="8" xfId="19" applyNumberFormat="1" applyFont="1" applyBorder="1" applyAlignment="1">
      <alignment horizontal="right" indent="1"/>
    </xf>
    <xf numFmtId="171" fontId="19" fillId="0" borderId="1" xfId="16" applyNumberFormat="1" applyFont="1" applyBorder="1" applyAlignment="1">
      <alignment horizontal="left"/>
    </xf>
    <xf numFmtId="0" fontId="0" fillId="0" borderId="0" xfId="0" applyFont="1" applyFill="1" applyAlignment="1"/>
    <xf numFmtId="0" fontId="0" fillId="0" borderId="0" xfId="0" applyFont="1" applyFill="1" applyBorder="1" applyAlignment="1"/>
    <xf numFmtId="171" fontId="9" fillId="0" borderId="4" xfId="14" applyNumberFormat="1" applyFont="1" applyBorder="1" applyAlignment="1">
      <alignment horizontal="right"/>
    </xf>
    <xf numFmtId="171" fontId="11" fillId="0" borderId="4" xfId="14" applyNumberFormat="1" applyFont="1" applyBorder="1" applyAlignment="1">
      <alignment horizontal="right"/>
    </xf>
    <xf numFmtId="0" fontId="9" fillId="0" borderId="0" xfId="0" applyFont="1" applyBorder="1" applyAlignment="1">
      <alignment vertical="center"/>
    </xf>
    <xf numFmtId="0" fontId="9" fillId="0" borderId="0" xfId="12" applyFont="1" applyBorder="1" applyAlignment="1">
      <alignment vertical="center"/>
    </xf>
    <xf numFmtId="0" fontId="21" fillId="0" borderId="0" xfId="0" applyFont="1" applyFill="1" applyBorder="1"/>
    <xf numFmtId="164" fontId="11" fillId="0" borderId="0" xfId="0" applyNumberFormat="1" applyFont="1" applyFill="1" applyAlignment="1">
      <alignment vertical="center"/>
    </xf>
    <xf numFmtId="166" fontId="11" fillId="0" borderId="0" xfId="0" applyNumberFormat="1" applyFont="1" applyFill="1" applyAlignment="1">
      <alignment vertical="center"/>
    </xf>
    <xf numFmtId="166" fontId="9" fillId="0" borderId="0" xfId="0" applyNumberFormat="1" applyFont="1" applyFill="1" applyAlignment="1">
      <alignment vertical="center"/>
    </xf>
    <xf numFmtId="0" fontId="0" fillId="0" borderId="0" xfId="0" applyFont="1" applyAlignment="1"/>
    <xf numFmtId="171" fontId="11" fillId="0" borderId="1" xfId="15" applyNumberFormat="1" applyFont="1" applyFill="1" applyBorder="1" applyAlignment="1">
      <alignment horizontal="right"/>
    </xf>
    <xf numFmtId="171" fontId="11" fillId="0" borderId="1" xfId="15" applyNumberFormat="1" applyFont="1" applyFill="1" applyBorder="1" applyAlignment="1" applyProtection="1">
      <alignment horizontal="right"/>
    </xf>
    <xf numFmtId="171" fontId="19" fillId="0" borderId="1" xfId="16" applyNumberFormat="1" applyFont="1" applyFill="1" applyBorder="1" applyAlignment="1">
      <alignment horizontal="left"/>
    </xf>
    <xf numFmtId="1" fontId="9" fillId="0" borderId="0" xfId="0" applyNumberFormat="1" applyFont="1" applyAlignment="1">
      <alignment horizontal="right" vertical="center"/>
    </xf>
    <xf numFmtId="1" fontId="14" fillId="0" borderId="1" xfId="23" applyNumberFormat="1" applyFont="1" applyFill="1" applyBorder="1" applyAlignment="1">
      <alignment horizontal="right"/>
    </xf>
    <xf numFmtId="171" fontId="9" fillId="0" borderId="4" xfId="14" applyNumberFormat="1" applyFont="1" applyFill="1" applyBorder="1" applyAlignment="1">
      <alignment horizontal="left"/>
    </xf>
    <xf numFmtId="171" fontId="9" fillId="0" borderId="0" xfId="18" applyNumberFormat="1" applyFont="1" applyFill="1" applyAlignment="1">
      <alignment horizontal="left"/>
    </xf>
    <xf numFmtId="0" fontId="9" fillId="0" borderId="3" xfId="12" applyFont="1" applyFill="1" applyBorder="1" applyAlignment="1">
      <alignment vertical="center"/>
    </xf>
    <xf numFmtId="1" fontId="9" fillId="0" borderId="3" xfId="12" applyNumberFormat="1" applyFont="1" applyFill="1" applyBorder="1" applyAlignment="1">
      <alignment vertical="center"/>
    </xf>
    <xf numFmtId="0" fontId="18" fillId="0" borderId="0" xfId="5" applyFont="1" applyFill="1" applyAlignment="1">
      <alignment horizontal="left"/>
    </xf>
    <xf numFmtId="171" fontId="10" fillId="0" borderId="4" xfId="20" applyNumberFormat="1" applyFont="1" applyBorder="1" applyAlignment="1">
      <alignment horizontal="left"/>
    </xf>
    <xf numFmtId="168" fontId="10" fillId="0" borderId="0" xfId="20" applyNumberFormat="1" applyFont="1" applyFill="1" applyBorder="1" applyAlignment="1">
      <alignment horizontal="left"/>
    </xf>
    <xf numFmtId="1" fontId="11" fillId="0" borderId="0" xfId="0" applyNumberFormat="1" applyFont="1" applyAlignment="1">
      <alignment horizontal="right" vertical="center"/>
    </xf>
    <xf numFmtId="1" fontId="9" fillId="0" borderId="3" xfId="12" applyNumberFormat="1" applyFont="1" applyFill="1" applyBorder="1" applyAlignment="1">
      <alignment horizontal="right" vertical="center"/>
    </xf>
    <xf numFmtId="1" fontId="18" fillId="0" borderId="0" xfId="5" applyNumberFormat="1" applyFont="1" applyFill="1" applyAlignment="1">
      <alignment horizontal="right"/>
    </xf>
    <xf numFmtId="14" fontId="2" fillId="0" borderId="1" xfId="8" applyNumberFormat="1" applyFont="1" applyBorder="1" applyAlignment="1">
      <alignment horizontal="right"/>
    </xf>
    <xf numFmtId="171" fontId="11" fillId="0" borderId="1" xfId="16" applyNumberFormat="1" applyFont="1" applyBorder="1" applyAlignment="1">
      <alignment horizontal="right"/>
    </xf>
    <xf numFmtId="171" fontId="11" fillId="0" borderId="4" xfId="14" applyNumberFormat="1" applyFont="1" applyFill="1" applyBorder="1" applyAlignment="1">
      <alignment horizontal="right"/>
    </xf>
    <xf numFmtId="171" fontId="11" fillId="0" borderId="1" xfId="16" applyNumberFormat="1" applyFont="1" applyBorder="1" applyAlignment="1" applyProtection="1">
      <alignment horizontal="right"/>
    </xf>
    <xf numFmtId="14" fontId="17" fillId="0" borderId="1" xfId="9" applyNumberFormat="1" applyFont="1" applyFill="1" applyBorder="1" applyAlignment="1">
      <alignment horizontal="right"/>
    </xf>
    <xf numFmtId="171" fontId="9" fillId="0" borderId="0" xfId="18" applyNumberFormat="1" applyFont="1" applyFill="1" applyAlignment="1">
      <alignment horizontal="right"/>
    </xf>
    <xf numFmtId="171" fontId="9" fillId="0" borderId="1" xfId="16" applyNumberFormat="1" applyFont="1" applyBorder="1" applyAlignment="1">
      <alignment horizontal="right"/>
    </xf>
    <xf numFmtId="171" fontId="9" fillId="0" borderId="4" xfId="14" applyNumberFormat="1" applyFont="1" applyFill="1" applyBorder="1" applyAlignment="1">
      <alignment horizontal="right"/>
    </xf>
    <xf numFmtId="171" fontId="9" fillId="0" borderId="1" xfId="16" applyNumberFormat="1" applyFont="1" applyBorder="1" applyAlignment="1" applyProtection="1">
      <alignment horizontal="right"/>
    </xf>
    <xf numFmtId="171" fontId="9" fillId="0" borderId="1" xfId="15" applyNumberFormat="1" applyFont="1" applyFill="1" applyBorder="1" applyAlignment="1" applyProtection="1">
      <alignment horizontal="right"/>
    </xf>
    <xf numFmtId="0" fontId="9" fillId="0" borderId="3" xfId="12" applyFont="1" applyBorder="1" applyAlignment="1">
      <alignment vertical="center"/>
    </xf>
    <xf numFmtId="0" fontId="9" fillId="0" borderId="3" xfId="12" applyFont="1" applyBorder="1" applyAlignment="1">
      <alignment horizontal="right" vertical="center"/>
    </xf>
    <xf numFmtId="165" fontId="9" fillId="0" borderId="3" xfId="12" applyNumberFormat="1" applyFont="1" applyBorder="1" applyAlignment="1">
      <alignment horizontal="right" vertical="center"/>
    </xf>
    <xf numFmtId="0" fontId="18" fillId="0" borderId="0" xfId="5" applyFont="1" applyAlignment="1">
      <alignment horizontal="left"/>
    </xf>
    <xf numFmtId="165" fontId="18" fillId="0" borderId="0" xfId="5" applyNumberFormat="1" applyFont="1" applyAlignment="1">
      <alignment horizontal="left"/>
    </xf>
    <xf numFmtId="10" fontId="9" fillId="0" borderId="4" xfId="14" applyNumberFormat="1" applyFont="1" applyBorder="1" applyAlignment="1">
      <alignment horizontal="right"/>
    </xf>
    <xf numFmtId="0" fontId="2" fillId="0" borderId="1" xfId="8" quotePrefix="1" applyFont="1" applyBorder="1" applyAlignment="1">
      <alignment horizontal="right" wrapText="1"/>
    </xf>
    <xf numFmtId="0" fontId="17" fillId="0" borderId="1" xfId="9" quotePrefix="1" applyNumberFormat="1" applyFont="1" applyFill="1" applyBorder="1" applyAlignment="1">
      <alignment horizontal="right" wrapText="1"/>
    </xf>
    <xf numFmtId="171" fontId="11" fillId="0" borderId="1" xfId="15" applyNumberFormat="1" applyFont="1" applyBorder="1" applyAlignment="1">
      <alignment horizontal="right"/>
    </xf>
    <xf numFmtId="171" fontId="9" fillId="0" borderId="1" xfId="15" applyNumberFormat="1" applyFont="1" applyBorder="1" applyAlignment="1">
      <alignment horizontal="right"/>
    </xf>
    <xf numFmtId="14" fontId="2" fillId="0" borderId="1" xfId="8" applyNumberFormat="1" applyFont="1" applyBorder="1" applyAlignment="1">
      <alignment horizontal="right" wrapText="1"/>
    </xf>
    <xf numFmtId="0" fontId="10" fillId="0" borderId="0" xfId="19" applyFont="1" applyFill="1" applyBorder="1" applyAlignment="1">
      <alignment horizontal="left"/>
    </xf>
    <xf numFmtId="171" fontId="9" fillId="0" borderId="0" xfId="18" applyNumberFormat="1" applyFont="1" applyAlignment="1">
      <alignment horizontal="left"/>
    </xf>
    <xf numFmtId="171" fontId="11" fillId="0" borderId="0" xfId="18" quotePrefix="1" applyNumberFormat="1" applyFont="1" applyFill="1" applyAlignment="1">
      <alignment horizontal="right"/>
    </xf>
    <xf numFmtId="171" fontId="11" fillId="0" borderId="0" xfId="18" applyNumberFormat="1" applyFont="1" applyAlignment="1">
      <alignment horizontal="right"/>
    </xf>
    <xf numFmtId="171" fontId="9" fillId="0" borderId="0" xfId="18" quotePrefix="1" applyNumberFormat="1" applyFont="1" applyFill="1" applyAlignment="1">
      <alignment horizontal="right"/>
    </xf>
    <xf numFmtId="171" fontId="9" fillId="0" borderId="0" xfId="18" applyNumberFormat="1" applyFont="1" applyAlignment="1">
      <alignment horizontal="right"/>
    </xf>
    <xf numFmtId="171" fontId="7" fillId="0" borderId="4" xfId="20" applyNumberFormat="1" applyFont="1" applyBorder="1" applyAlignment="1">
      <alignment horizontal="left"/>
    </xf>
    <xf numFmtId="171" fontId="7" fillId="0" borderId="1" xfId="20" applyNumberFormat="1" applyFont="1" applyBorder="1" applyAlignment="1">
      <alignment horizontal="left"/>
    </xf>
    <xf numFmtId="171" fontId="10" fillId="0" borderId="1" xfId="20" applyNumberFormat="1" applyFont="1" applyBorder="1" applyAlignment="1">
      <alignment horizontal="left"/>
    </xf>
    <xf numFmtId="171" fontId="10" fillId="0" borderId="1" xfId="20" applyNumberFormat="1" applyFont="1" applyFill="1" applyBorder="1" applyAlignment="1" applyProtection="1">
      <alignment horizontal="left"/>
    </xf>
    <xf numFmtId="167" fontId="10" fillId="0" borderId="0" xfId="20" applyNumberFormat="1" applyFont="1" applyBorder="1" applyAlignment="1">
      <alignment horizontal="left"/>
    </xf>
    <xf numFmtId="0" fontId="10" fillId="0" borderId="1" xfId="20" quotePrefix="1" applyFont="1" applyFill="1" applyBorder="1" applyAlignment="1">
      <alignment horizontal="left"/>
    </xf>
    <xf numFmtId="171" fontId="10" fillId="0" borderId="0" xfId="20" quotePrefix="1" applyNumberFormat="1" applyFont="1" applyFill="1" applyAlignment="1">
      <alignment horizontal="left"/>
    </xf>
    <xf numFmtId="171" fontId="10" fillId="0" borderId="0" xfId="20" applyNumberFormat="1" applyFont="1" applyAlignment="1">
      <alignment horizontal="left"/>
    </xf>
    <xf numFmtId="169" fontId="10" fillId="0" borderId="0" xfId="20" applyNumberFormat="1" applyFont="1" applyBorder="1" applyAlignment="1">
      <alignment horizontal="left"/>
    </xf>
    <xf numFmtId="0" fontId="9" fillId="0" borderId="3" xfId="12" applyFont="1" applyFill="1" applyBorder="1" applyAlignment="1"/>
    <xf numFmtId="0" fontId="9" fillId="0" borderId="3" xfId="12" applyFont="1" applyBorder="1" applyAlignment="1">
      <alignment horizontal="right"/>
    </xf>
    <xf numFmtId="14" fontId="17" fillId="0" borderId="1" xfId="9" applyNumberFormat="1" applyFont="1" applyBorder="1" applyAlignment="1">
      <alignment horizontal="right" wrapText="1"/>
    </xf>
    <xf numFmtId="171" fontId="10" fillId="0" borderId="0" xfId="20" applyNumberFormat="1" applyFont="1" applyFill="1" applyAlignment="1">
      <alignment horizontal="left"/>
    </xf>
    <xf numFmtId="171" fontId="10" fillId="0" borderId="4" xfId="20" applyNumberFormat="1" applyFont="1" applyFill="1" applyBorder="1" applyAlignment="1">
      <alignment horizontal="left"/>
    </xf>
    <xf numFmtId="171" fontId="10" fillId="0" borderId="1" xfId="20" applyNumberFormat="1" applyFont="1" applyFill="1" applyBorder="1" applyAlignment="1">
      <alignment horizontal="left"/>
    </xf>
    <xf numFmtId="171" fontId="10" fillId="0" borderId="1" xfId="20" applyNumberFormat="1" applyFont="1" applyBorder="1" applyAlignment="1" applyProtection="1">
      <alignment horizontal="left"/>
    </xf>
    <xf numFmtId="167" fontId="10" fillId="0" borderId="0" xfId="20" applyNumberFormat="1" applyFont="1" applyBorder="1" applyAlignment="1">
      <alignment horizontal="right"/>
    </xf>
    <xf numFmtId="169" fontId="9" fillId="0" borderId="3" xfId="12" applyNumberFormat="1" applyFont="1" applyFill="1" applyBorder="1" applyAlignment="1"/>
    <xf numFmtId="167" fontId="20" fillId="0" borderId="0" xfId="20" applyNumberFormat="1" applyFont="1" applyBorder="1" applyAlignment="1">
      <alignment horizontal="right"/>
    </xf>
    <xf numFmtId="168" fontId="20" fillId="0" borderId="0" xfId="20" applyNumberFormat="1" applyFont="1" applyBorder="1" applyAlignment="1">
      <alignment horizontal="right"/>
    </xf>
    <xf numFmtId="0" fontId="15" fillId="0" borderId="0" xfId="6" applyFont="1" applyAlignment="1">
      <alignment horizontal="right" wrapText="1"/>
    </xf>
    <xf numFmtId="0" fontId="18" fillId="0" borderId="1" xfId="11" applyNumberFormat="1" applyFont="1" applyBorder="1" applyAlignment="1">
      <alignment horizontal="right" wrapText="1"/>
    </xf>
    <xf numFmtId="0" fontId="22" fillId="0" borderId="1" xfId="21" applyFont="1" applyBorder="1" applyAlignment="1">
      <alignment horizontal="left"/>
    </xf>
    <xf numFmtId="0" fontId="22" fillId="0" borderId="0" xfId="21" applyFont="1" applyFill="1" applyBorder="1" applyAlignment="1">
      <alignment horizontal="left"/>
    </xf>
    <xf numFmtId="0" fontId="22" fillId="0" borderId="0" xfId="21" applyFont="1" applyBorder="1" applyAlignment="1">
      <alignment horizontal="left"/>
    </xf>
    <xf numFmtId="0" fontId="22" fillId="0" borderId="0" xfId="21" quotePrefix="1" applyFont="1" applyFill="1" applyBorder="1" applyAlignment="1">
      <alignment horizontal="left"/>
    </xf>
    <xf numFmtId="0" fontId="23" fillId="0" borderId="0" xfId="0" applyFont="1" applyAlignment="1">
      <alignment vertical="center"/>
    </xf>
    <xf numFmtId="0" fontId="23" fillId="0" borderId="0" xfId="0" applyFont="1"/>
    <xf numFmtId="0" fontId="23" fillId="0" borderId="0" xfId="0" applyFont="1" applyAlignment="1">
      <alignment horizontal="right" vertical="center"/>
    </xf>
    <xf numFmtId="165" fontId="23" fillId="0" borderId="0" xfId="0" applyNumberFormat="1" applyFont="1" applyAlignment="1">
      <alignment vertical="center"/>
    </xf>
    <xf numFmtId="1" fontId="23" fillId="0" borderId="0" xfId="0" applyNumberFormat="1" applyFont="1" applyAlignment="1">
      <alignment horizontal="right"/>
    </xf>
    <xf numFmtId="0" fontId="24" fillId="0" borderId="0" xfId="19" applyFont="1" applyFill="1" applyAlignment="1">
      <alignment horizontal="left"/>
    </xf>
    <xf numFmtId="0" fontId="24" fillId="0" borderId="0" xfId="20" applyFont="1" applyAlignment="1">
      <alignment horizontal="left"/>
    </xf>
    <xf numFmtId="0" fontId="24" fillId="0" borderId="0" xfId="20" applyFont="1" applyBorder="1" applyAlignment="1">
      <alignment horizontal="left"/>
    </xf>
    <xf numFmtId="0" fontId="24" fillId="0" borderId="0" xfId="19" applyFont="1" applyFill="1" applyBorder="1" applyAlignment="1">
      <alignment horizontal="left"/>
    </xf>
    <xf numFmtId="0" fontId="24" fillId="0" borderId="0" xfId="19" applyFont="1" applyAlignment="1">
      <alignment horizontal="left"/>
    </xf>
    <xf numFmtId="0" fontId="24" fillId="0" borderId="0" xfId="20" applyNumberFormat="1" applyFont="1" applyAlignment="1">
      <alignment horizontal="left"/>
    </xf>
    <xf numFmtId="0" fontId="23" fillId="0" borderId="0" xfId="0" applyFont="1" applyBorder="1" applyAlignment="1">
      <alignment vertical="center"/>
    </xf>
    <xf numFmtId="0" fontId="23" fillId="0" borderId="0" xfId="0" applyFont="1" applyFill="1" applyAlignment="1"/>
    <xf numFmtId="0" fontId="15" fillId="0" borderId="0" xfId="6" applyFont="1" applyBorder="1" applyAlignment="1">
      <alignment horizontal="right" wrapText="1"/>
    </xf>
    <xf numFmtId="4" fontId="18" fillId="0" borderId="0" xfId="7" applyNumberFormat="1" applyFont="1" applyBorder="1" applyAlignment="1">
      <alignment horizontal="right" wrapText="1"/>
    </xf>
    <xf numFmtId="170" fontId="9" fillId="0" borderId="4" xfId="14" applyNumberFormat="1" applyFont="1" applyBorder="1" applyAlignment="1">
      <alignment horizontal="right"/>
    </xf>
    <xf numFmtId="170" fontId="9" fillId="0" borderId="1" xfId="15" applyNumberFormat="1" applyFont="1" applyFill="1" applyBorder="1" applyAlignment="1">
      <alignment horizontal="right"/>
    </xf>
    <xf numFmtId="170" fontId="11" fillId="0" borderId="4" xfId="14" applyNumberFormat="1" applyFont="1" applyBorder="1" applyAlignment="1">
      <alignment horizontal="right"/>
    </xf>
    <xf numFmtId="170" fontId="9" fillId="0" borderId="4" xfId="14" applyNumberFormat="1" applyFont="1" applyFill="1" applyBorder="1" applyAlignment="1">
      <alignment horizontal="right"/>
    </xf>
    <xf numFmtId="0" fontId="13" fillId="0" borderId="1" xfId="25" applyFont="1" applyBorder="1" applyAlignment="1">
      <alignment horizontal="left" indent="2"/>
    </xf>
    <xf numFmtId="171" fontId="23" fillId="0" borderId="5" xfId="26" applyNumberFormat="1" applyFont="1" applyFill="1" applyBorder="1" applyAlignment="1">
      <alignment horizontal="left"/>
    </xf>
    <xf numFmtId="171" fontId="23" fillId="0" borderId="9" xfId="26" applyNumberFormat="1" applyFont="1" applyFill="1" applyBorder="1" applyAlignment="1">
      <alignment horizontal="left"/>
    </xf>
    <xf numFmtId="0" fontId="12" fillId="0" borderId="0" xfId="27" applyFont="1" applyBorder="1" applyAlignment="1"/>
    <xf numFmtId="4" fontId="15" fillId="0" borderId="0" xfId="28" applyNumberFormat="1" applyFont="1" applyFill="1" applyAlignment="1">
      <alignment horizontal="left"/>
    </xf>
    <xf numFmtId="0" fontId="15" fillId="0" borderId="0" xfId="29" applyNumberFormat="1" applyFont="1" applyFill="1" applyAlignment="1">
      <alignment wrapText="1"/>
    </xf>
    <xf numFmtId="4" fontId="6" fillId="0" borderId="0" xfId="30" applyNumberFormat="1" applyFont="1" applyAlignment="1">
      <alignment horizontal="left"/>
    </xf>
    <xf numFmtId="0" fontId="15" fillId="0" borderId="0" xfId="29" applyNumberFormat="1" applyFont="1" applyFill="1" applyAlignment="1">
      <alignment horizontal="center" wrapText="1"/>
    </xf>
    <xf numFmtId="1" fontId="14" fillId="0" borderId="10" xfId="23" applyNumberFormat="1" applyFont="1" applyFill="1" applyBorder="1" applyAlignment="1">
      <alignment horizontal="right"/>
    </xf>
    <xf numFmtId="0" fontId="2" fillId="0" borderId="1" xfId="31" applyFont="1" applyBorder="1" applyAlignment="1">
      <alignment horizontal="right"/>
    </xf>
    <xf numFmtId="0" fontId="2" fillId="0" borderId="10" xfId="31" applyFont="1" applyBorder="1" applyAlignment="1">
      <alignment horizontal="right"/>
    </xf>
    <xf numFmtId="1" fontId="26" fillId="0" borderId="1" xfId="32" quotePrefix="1" applyNumberFormat="1" applyFont="1" applyBorder="1" applyAlignment="1">
      <alignment horizontal="right"/>
    </xf>
    <xf numFmtId="4" fontId="9" fillId="0" borderId="4" xfId="33" applyNumberFormat="1" applyFont="1" applyFill="1" applyBorder="1" applyAlignment="1">
      <alignment horizontal="left"/>
    </xf>
    <xf numFmtId="4" fontId="9" fillId="0" borderId="11" xfId="33" applyNumberFormat="1" applyFont="1" applyFill="1" applyBorder="1" applyAlignment="1">
      <alignment horizontal="left"/>
    </xf>
    <xf numFmtId="4" fontId="9" fillId="0" borderId="0" xfId="34" applyNumberFormat="1" applyFont="1" applyFill="1" applyBorder="1" applyAlignment="1">
      <alignment horizontal="left" vertical="top" indent="2"/>
    </xf>
    <xf numFmtId="3" fontId="9" fillId="0" borderId="1" xfId="35" applyNumberFormat="1" applyFont="1" applyBorder="1" applyAlignment="1">
      <alignment horizontal="left" indent="1"/>
    </xf>
    <xf numFmtId="169" fontId="9" fillId="0" borderId="3" xfId="36" applyNumberFormat="1" applyFont="1" applyBorder="1" applyAlignment="1">
      <alignment horizontal="left" indent="2"/>
    </xf>
    <xf numFmtId="4" fontId="14" fillId="0" borderId="4" xfId="37" applyNumberFormat="1" applyFont="1" applyFill="1" applyBorder="1" applyAlignment="1">
      <alignment horizontal="left"/>
    </xf>
    <xf numFmtId="0" fontId="10" fillId="0" borderId="0" xfId="38" applyFont="1" applyBorder="1" applyAlignment="1">
      <alignment horizontal="left" vertical="top" indent="2"/>
    </xf>
    <xf numFmtId="1" fontId="25" fillId="0" borderId="0" xfId="39" applyNumberFormat="1" applyFont="1" applyAlignment="1">
      <alignment horizontal="left"/>
    </xf>
    <xf numFmtId="0" fontId="13" fillId="0" borderId="1" xfId="25" applyFont="1" applyBorder="1" applyAlignment="1">
      <alignment wrapText="1"/>
    </xf>
    <xf numFmtId="0" fontId="6" fillId="0" borderId="0" xfId="4" applyFont="1" applyBorder="1" applyAlignment="1">
      <alignment wrapText="1"/>
    </xf>
    <xf numFmtId="0" fontId="23" fillId="0" borderId="0" xfId="0" applyFont="1" applyBorder="1"/>
    <xf numFmtId="0" fontId="10" fillId="0" borderId="8" xfId="19" applyFont="1" applyFill="1" applyBorder="1" applyAlignment="1">
      <alignment horizontal="left"/>
    </xf>
    <xf numFmtId="0" fontId="0" fillId="0" borderId="0" xfId="0" applyFont="1" applyBorder="1" applyAlignment="1">
      <alignment vertical="top"/>
    </xf>
    <xf numFmtId="170" fontId="11" fillId="0" borderId="1" xfId="15" applyNumberFormat="1" applyFont="1" applyFill="1" applyBorder="1" applyAlignment="1">
      <alignment horizontal="right"/>
    </xf>
    <xf numFmtId="0" fontId="15" fillId="0" borderId="0" xfId="6" applyFont="1" applyAlignment="1">
      <alignment horizontal="right"/>
    </xf>
    <xf numFmtId="168" fontId="10" fillId="0" borderId="0" xfId="20" applyNumberFormat="1" applyFont="1" applyBorder="1" applyAlignment="1">
      <alignment horizontal="right"/>
    </xf>
    <xf numFmtId="0" fontId="9" fillId="0" borderId="0" xfId="22" applyFont="1" applyAlignment="1">
      <alignment horizontal="left"/>
    </xf>
    <xf numFmtId="171" fontId="10" fillId="0" borderId="8" xfId="20" applyNumberFormat="1" applyFont="1" applyFill="1" applyBorder="1" applyAlignment="1">
      <alignment horizontal="left"/>
    </xf>
    <xf numFmtId="0" fontId="10" fillId="0" borderId="7" xfId="19" applyFont="1" applyBorder="1" applyAlignment="1">
      <alignment horizontal="left"/>
    </xf>
    <xf numFmtId="171" fontId="10" fillId="0" borderId="7" xfId="20" applyNumberFormat="1" applyFont="1" applyBorder="1" applyAlignment="1">
      <alignment horizontal="left"/>
    </xf>
    <xf numFmtId="171" fontId="16" fillId="0" borderId="1" xfId="41" applyNumberFormat="1" applyFont="1" applyFill="1" applyBorder="1" applyAlignment="1">
      <alignment horizontal="left"/>
    </xf>
    <xf numFmtId="4" fontId="16" fillId="0" borderId="1" xfId="41" applyNumberFormat="1" applyFont="1" applyFill="1" applyBorder="1" applyAlignment="1">
      <alignment horizontal="left"/>
    </xf>
    <xf numFmtId="0" fontId="10" fillId="0" borderId="8" xfId="19" applyFont="1" applyBorder="1" applyAlignment="1">
      <alignment horizontal="left"/>
    </xf>
    <xf numFmtId="171" fontId="10" fillId="0" borderId="8" xfId="20" applyNumberFormat="1" applyFont="1" applyBorder="1" applyAlignment="1">
      <alignment horizontal="left"/>
    </xf>
    <xf numFmtId="171" fontId="9" fillId="0" borderId="4" xfId="14" applyNumberFormat="1" applyFont="1" applyFill="1" applyBorder="1" applyAlignment="1" applyProtection="1">
      <alignment horizontal="left"/>
    </xf>
    <xf numFmtId="0" fontId="10" fillId="0" borderId="8" xfId="19" applyFont="1" applyFill="1" applyBorder="1" applyAlignment="1" applyProtection="1">
      <alignment horizontal="left"/>
    </xf>
    <xf numFmtId="171" fontId="10" fillId="0" borderId="8" xfId="20" applyNumberFormat="1" applyFont="1" applyFill="1" applyBorder="1" applyAlignment="1" applyProtection="1">
      <alignment horizontal="left"/>
    </xf>
    <xf numFmtId="171" fontId="16" fillId="0" borderId="1" xfId="16" applyNumberFormat="1" applyFont="1" applyBorder="1" applyAlignment="1" applyProtection="1">
      <alignment horizontal="left"/>
    </xf>
    <xf numFmtId="171" fontId="9" fillId="0" borderId="1" xfId="15" applyNumberFormat="1" applyFont="1" applyFill="1" applyBorder="1" applyAlignment="1">
      <alignment horizontal="left"/>
    </xf>
    <xf numFmtId="171" fontId="9" fillId="0" borderId="7" xfId="17" applyNumberFormat="1" applyFont="1" applyBorder="1" applyAlignment="1">
      <alignment horizontal="right"/>
    </xf>
    <xf numFmtId="170" fontId="11" fillId="0" borderId="7" xfId="15" applyNumberFormat="1" applyFont="1" applyBorder="1" applyAlignment="1">
      <alignment horizontal="right"/>
    </xf>
    <xf numFmtId="171" fontId="9" fillId="0" borderId="7" xfId="15" applyNumberFormat="1" applyFont="1" applyBorder="1" applyAlignment="1">
      <alignment horizontal="right"/>
    </xf>
    <xf numFmtId="0" fontId="10" fillId="0" borderId="12" xfId="19" applyFont="1" applyBorder="1" applyAlignment="1">
      <alignment horizontal="left"/>
    </xf>
    <xf numFmtId="171" fontId="11" fillId="0" borderId="12" xfId="17" applyNumberFormat="1" applyFont="1" applyBorder="1" applyAlignment="1">
      <alignment horizontal="right"/>
    </xf>
    <xf numFmtId="171" fontId="10" fillId="0" borderId="12" xfId="20" applyNumberFormat="1" applyFont="1" applyBorder="1" applyAlignment="1">
      <alignment horizontal="left"/>
    </xf>
    <xf numFmtId="171" fontId="9" fillId="0" borderId="12" xfId="17" applyNumberFormat="1" applyFont="1" applyBorder="1" applyAlignment="1">
      <alignment horizontal="right"/>
    </xf>
    <xf numFmtId="171" fontId="9" fillId="0" borderId="8" xfId="17" applyNumberFormat="1" applyFont="1" applyBorder="1" applyAlignment="1">
      <alignment horizontal="right"/>
    </xf>
    <xf numFmtId="0" fontId="27" fillId="0" borderId="0" xfId="42" applyNumberFormat="1" applyFont="1"/>
    <xf numFmtId="1" fontId="23" fillId="0" borderId="0" xfId="0" applyNumberFormat="1" applyFont="1"/>
    <xf numFmtId="0" fontId="9" fillId="0" borderId="0" xfId="0" applyFont="1" applyFill="1" applyAlignment="1">
      <alignment vertical="center"/>
    </xf>
    <xf numFmtId="0" fontId="21" fillId="0" borderId="0" xfId="0" applyFont="1" applyFill="1"/>
    <xf numFmtId="0" fontId="2" fillId="0" borderId="1" xfId="8" applyFont="1" applyBorder="1" applyAlignment="1">
      <alignment horizontal="right" wrapText="1"/>
    </xf>
    <xf numFmtId="0" fontId="17" fillId="0" borderId="1" xfId="9" applyNumberFormat="1" applyFont="1" applyFill="1" applyBorder="1" applyAlignment="1">
      <alignment horizontal="right" wrapText="1"/>
    </xf>
    <xf numFmtId="171" fontId="11" fillId="0" borderId="8" xfId="15" applyNumberFormat="1" applyFont="1" applyFill="1" applyBorder="1" applyAlignment="1" applyProtection="1">
      <alignment horizontal="right"/>
    </xf>
    <xf numFmtId="171" fontId="9" fillId="0" borderId="8" xfId="15" applyNumberFormat="1" applyFont="1" applyFill="1" applyBorder="1" applyAlignment="1" applyProtection="1">
      <alignment horizontal="right"/>
    </xf>
    <xf numFmtId="170" fontId="9" fillId="0" borderId="8" xfId="15" applyNumberFormat="1" applyFont="1" applyFill="1" applyBorder="1" applyAlignment="1" applyProtection="1">
      <alignment horizontal="right"/>
    </xf>
    <xf numFmtId="0" fontId="10" fillId="0" borderId="12" xfId="19" applyFont="1" applyFill="1" applyBorder="1" applyAlignment="1" applyProtection="1">
      <alignment horizontal="left"/>
    </xf>
    <xf numFmtId="171" fontId="11" fillId="0" borderId="12" xfId="15" applyNumberFormat="1" applyFont="1" applyFill="1" applyBorder="1" applyAlignment="1" applyProtection="1">
      <alignment horizontal="right"/>
    </xf>
    <xf numFmtId="171" fontId="10" fillId="0" borderId="12" xfId="20" applyNumberFormat="1" applyFont="1" applyFill="1" applyBorder="1" applyAlignment="1" applyProtection="1">
      <alignment horizontal="left"/>
    </xf>
    <xf numFmtId="171" fontId="9" fillId="0" borderId="12" xfId="15" applyNumberFormat="1" applyFont="1" applyFill="1" applyBorder="1" applyAlignment="1" applyProtection="1">
      <alignment horizontal="right"/>
    </xf>
    <xf numFmtId="1" fontId="11" fillId="0" borderId="0" xfId="0" applyNumberFormat="1" applyFont="1" applyAlignment="1">
      <alignment vertical="center"/>
    </xf>
    <xf numFmtId="0" fontId="9" fillId="0" borderId="0" xfId="44" applyFont="1" applyFill="1" applyAlignment="1" applyProtection="1">
      <alignment horizontal="left"/>
    </xf>
    <xf numFmtId="0" fontId="9" fillId="0" borderId="0" xfId="44" applyFont="1" applyFill="1" applyAlignment="1">
      <alignment horizontal="left"/>
    </xf>
    <xf numFmtId="0" fontId="9" fillId="0" borderId="0" xfId="44" applyFont="1" applyAlignment="1">
      <alignment horizontal="left"/>
    </xf>
    <xf numFmtId="167" fontId="10" fillId="0" borderId="4" xfId="19" applyNumberFormat="1" applyFont="1" applyBorder="1" applyAlignment="1">
      <alignment horizontal="right" indent="1"/>
    </xf>
    <xf numFmtId="4" fontId="10" fillId="0" borderId="0" xfId="20" applyNumberFormat="1" applyFont="1" applyBorder="1" applyAlignment="1">
      <alignment horizontal="left"/>
    </xf>
    <xf numFmtId="171" fontId="9" fillId="0" borderId="3" xfId="17" applyNumberFormat="1" applyFont="1" applyFill="1" applyBorder="1" applyAlignment="1" applyProtection="1">
      <alignment horizontal="left"/>
    </xf>
    <xf numFmtId="0" fontId="10" fillId="0" borderId="5" xfId="19" applyFont="1" applyFill="1" applyBorder="1" applyAlignment="1">
      <alignment horizontal="left"/>
    </xf>
    <xf numFmtId="171" fontId="10" fillId="0" borderId="5" xfId="20" applyNumberFormat="1" applyFont="1" applyFill="1" applyBorder="1" applyAlignment="1">
      <alignment horizontal="left"/>
    </xf>
    <xf numFmtId="171" fontId="9" fillId="0" borderId="4" xfId="14" applyNumberFormat="1" applyFont="1" applyBorder="1" applyAlignment="1" applyProtection="1">
      <alignment horizontal="left"/>
    </xf>
    <xf numFmtId="0" fontId="15" fillId="0" borderId="0" xfId="5" applyFont="1" applyAlignment="1">
      <alignment horizontal="left"/>
    </xf>
    <xf numFmtId="14" fontId="15" fillId="0" borderId="0" xfId="5" quotePrefix="1" applyNumberFormat="1" applyFont="1" applyFill="1" applyAlignment="1">
      <alignment horizontal="left"/>
    </xf>
    <xf numFmtId="14" fontId="10" fillId="0" borderId="0" xfId="20" quotePrefix="1" applyNumberFormat="1" applyFont="1" applyFill="1" applyBorder="1" applyAlignment="1">
      <alignment horizontal="left"/>
    </xf>
    <xf numFmtId="0" fontId="10" fillId="0" borderId="0" xfId="20" quotePrefix="1" applyNumberFormat="1" applyFont="1" applyBorder="1" applyAlignment="1">
      <alignment horizontal="left"/>
    </xf>
    <xf numFmtId="0" fontId="1" fillId="0" borderId="0" xfId="45" applyNumberFormat="1" applyFont="1" applyAlignment="1"/>
    <xf numFmtId="173" fontId="28" fillId="0" borderId="0" xfId="45" applyNumberFormat="1" applyFont="1" applyFill="1" applyBorder="1" applyAlignment="1">
      <alignment vertical="center"/>
    </xf>
    <xf numFmtId="173" fontId="25" fillId="0" borderId="0" xfId="46" applyNumberFormat="1" applyFont="1" applyFill="1" applyBorder="1" applyAlignment="1">
      <alignment vertical="center"/>
    </xf>
    <xf numFmtId="173" fontId="10" fillId="0" borderId="0" xfId="20" applyNumberFormat="1" applyFont="1" applyFill="1" applyBorder="1" applyAlignment="1">
      <alignment horizontal="left"/>
    </xf>
    <xf numFmtId="173" fontId="28" fillId="0" borderId="0" xfId="45" applyNumberFormat="1" applyFont="1" applyAlignment="1">
      <alignment vertical="center"/>
    </xf>
    <xf numFmtId="173" fontId="25" fillId="0" borderId="0" xfId="46" applyNumberFormat="1" applyFont="1" applyAlignment="1">
      <alignment vertical="center"/>
    </xf>
    <xf numFmtId="173" fontId="10" fillId="0" borderId="0" xfId="20" applyNumberFormat="1" applyFont="1" applyAlignment="1">
      <alignment horizontal="left"/>
    </xf>
    <xf numFmtId="14" fontId="10" fillId="0" borderId="1" xfId="20" quotePrefix="1" applyNumberFormat="1" applyFont="1" applyFill="1" applyBorder="1" applyAlignment="1" applyProtection="1">
      <alignment horizontal="left"/>
    </xf>
    <xf numFmtId="0" fontId="10" fillId="0" borderId="7" xfId="19" applyFont="1" applyFill="1" applyBorder="1" applyAlignment="1" applyProtection="1">
      <alignment horizontal="left"/>
    </xf>
    <xf numFmtId="1" fontId="9" fillId="0" borderId="7" xfId="14" applyNumberFormat="1" applyFont="1" applyFill="1" applyBorder="1" applyAlignment="1">
      <alignment horizontal="right"/>
    </xf>
    <xf numFmtId="174" fontId="10" fillId="0" borderId="7" xfId="20" applyNumberFormat="1" applyFont="1" applyFill="1" applyBorder="1" applyAlignment="1" applyProtection="1">
      <alignment horizontal="left"/>
    </xf>
    <xf numFmtId="0" fontId="9" fillId="0" borderId="7" xfId="14" applyNumberFormat="1" applyFont="1" applyFill="1" applyBorder="1" applyAlignment="1">
      <alignment horizontal="right"/>
    </xf>
    <xf numFmtId="175" fontId="9" fillId="0" borderId="7" xfId="14" applyNumberFormat="1" applyFont="1" applyFill="1" applyBorder="1" applyAlignment="1">
      <alignment horizontal="right"/>
    </xf>
    <xf numFmtId="1" fontId="9" fillId="0" borderId="8" xfId="14" applyNumberFormat="1" applyFont="1" applyFill="1" applyBorder="1" applyAlignment="1">
      <alignment horizontal="right"/>
    </xf>
    <xf numFmtId="174" fontId="10" fillId="0" borderId="8" xfId="20" applyNumberFormat="1" applyFont="1" applyFill="1" applyBorder="1" applyAlignment="1" applyProtection="1">
      <alignment horizontal="left"/>
    </xf>
    <xf numFmtId="0" fontId="9" fillId="0" borderId="8" xfId="14" applyNumberFormat="1" applyFont="1" applyFill="1" applyBorder="1" applyAlignment="1">
      <alignment horizontal="right"/>
    </xf>
    <xf numFmtId="175" fontId="9" fillId="0" borderId="8" xfId="14" applyNumberFormat="1" applyFont="1" applyFill="1" applyBorder="1" applyAlignment="1">
      <alignment horizontal="right"/>
    </xf>
    <xf numFmtId="14" fontId="10" fillId="0" borderId="0" xfId="20" quotePrefix="1" applyNumberFormat="1" applyFont="1" applyFill="1" applyBorder="1" applyAlignment="1" applyProtection="1">
      <alignment horizontal="left"/>
    </xf>
    <xf numFmtId="174" fontId="10" fillId="0" borderId="0" xfId="20" applyNumberFormat="1" applyFont="1" applyFill="1" applyBorder="1" applyAlignment="1" applyProtection="1">
      <alignment horizontal="left"/>
    </xf>
    <xf numFmtId="12" fontId="9" fillId="0" borderId="10" xfId="44" applyNumberFormat="1" applyFont="1" applyFill="1" applyBorder="1" applyAlignment="1" applyProtection="1">
      <alignment horizontal="left"/>
    </xf>
    <xf numFmtId="12" fontId="9" fillId="0" borderId="10" xfId="44" applyNumberFormat="1" applyFont="1" applyBorder="1" applyAlignment="1">
      <alignment horizontal="left"/>
    </xf>
    <xf numFmtId="12" fontId="9" fillId="0" borderId="10" xfId="44" applyNumberFormat="1" applyFont="1" applyFill="1" applyBorder="1" applyAlignment="1">
      <alignment horizontal="left"/>
    </xf>
    <xf numFmtId="171" fontId="19" fillId="0" borderId="1" xfId="51" applyNumberFormat="1" applyFont="1" applyBorder="1" applyAlignment="1">
      <alignment horizontal="left"/>
    </xf>
    <xf numFmtId="171" fontId="16" fillId="0" borderId="1" xfId="51" applyNumberFormat="1" applyFont="1" applyBorder="1" applyAlignment="1">
      <alignment horizontal="left"/>
    </xf>
    <xf numFmtId="171" fontId="11" fillId="4" borderId="4" xfId="52" applyNumberFormat="1" applyFont="1" applyFill="1" applyBorder="1" applyAlignment="1">
      <alignment horizontal="right"/>
    </xf>
    <xf numFmtId="171" fontId="10" fillId="4" borderId="4" xfId="20" applyNumberFormat="1" applyFont="1" applyFill="1" applyBorder="1" applyAlignment="1">
      <alignment horizontal="left"/>
    </xf>
    <xf numFmtId="10" fontId="11" fillId="4" borderId="4" xfId="52" applyNumberFormat="1" applyFont="1" applyFill="1" applyBorder="1" applyAlignment="1">
      <alignment horizontal="right"/>
    </xf>
    <xf numFmtId="171" fontId="11" fillId="0" borderId="3" xfId="17" applyNumberFormat="1" applyFont="1" applyFill="1" applyBorder="1" applyAlignment="1" applyProtection="1">
      <alignment horizontal="left"/>
    </xf>
    <xf numFmtId="171" fontId="11" fillId="0" borderId="1" xfId="15" applyNumberFormat="1" applyFont="1" applyFill="1" applyBorder="1" applyAlignment="1" applyProtection="1">
      <alignment horizontal="left"/>
    </xf>
    <xf numFmtId="171" fontId="9" fillId="0" borderId="4" xfId="53" applyNumberFormat="1" applyFont="1" applyBorder="1" applyAlignment="1">
      <alignment horizontal="left"/>
    </xf>
    <xf numFmtId="171" fontId="11" fillId="0" borderId="4" xfId="53" applyNumberFormat="1" applyFont="1" applyFill="1" applyBorder="1" applyAlignment="1" applyProtection="1">
      <alignment horizontal="right"/>
    </xf>
    <xf numFmtId="171" fontId="11" fillId="0" borderId="4" xfId="53" applyNumberFormat="1" applyFont="1" applyFill="1" applyBorder="1" applyAlignment="1">
      <alignment horizontal="left"/>
    </xf>
    <xf numFmtId="171" fontId="11" fillId="0" borderId="4" xfId="53" applyNumberFormat="1" applyFont="1" applyBorder="1" applyAlignment="1" applyProtection="1">
      <alignment horizontal="left"/>
    </xf>
    <xf numFmtId="171" fontId="11" fillId="0" borderId="4" xfId="53" applyNumberFormat="1" applyFont="1" applyBorder="1" applyAlignment="1">
      <alignment horizontal="right"/>
    </xf>
    <xf numFmtId="0" fontId="15" fillId="0" borderId="1" xfId="10" applyFont="1" applyFill="1" applyBorder="1" applyAlignment="1">
      <alignment horizontal="right"/>
    </xf>
    <xf numFmtId="0" fontId="15" fillId="0" borderId="1" xfId="10" applyFont="1" applyBorder="1" applyAlignment="1">
      <alignment horizontal="right"/>
    </xf>
    <xf numFmtId="4" fontId="16" fillId="0" borderId="1" xfId="41" applyNumberFormat="1" applyFont="1" applyFill="1" applyBorder="1" applyAlignment="1">
      <alignment horizontal="left" indent="1"/>
    </xf>
    <xf numFmtId="4" fontId="9" fillId="0" borderId="4" xfId="33" applyNumberFormat="1" applyFont="1" applyFill="1" applyBorder="1" applyAlignment="1">
      <alignment horizontal="left" indent="2"/>
    </xf>
    <xf numFmtId="169" fontId="9" fillId="0" borderId="4" xfId="33" applyNumberFormat="1" applyFont="1" applyFill="1" applyBorder="1" applyAlignment="1">
      <alignment horizontal="left" indent="2"/>
    </xf>
    <xf numFmtId="0" fontId="15" fillId="0" borderId="0" xfId="6" applyFont="1" applyBorder="1" applyAlignment="1">
      <alignment horizontal="right"/>
    </xf>
    <xf numFmtId="4" fontId="18" fillId="0" borderId="0" xfId="7" applyNumberFormat="1" applyFont="1" applyBorder="1" applyAlignment="1">
      <alignment horizontal="right"/>
    </xf>
    <xf numFmtId="0" fontId="18" fillId="0" borderId="1" xfId="11" applyFont="1" applyBorder="1" applyAlignment="1">
      <alignment horizontal="right"/>
    </xf>
    <xf numFmtId="0" fontId="18" fillId="0" borderId="1" xfId="11" applyFont="1" applyBorder="1" applyAlignment="1">
      <alignment horizontal="left"/>
    </xf>
    <xf numFmtId="0" fontId="24" fillId="0" borderId="0" xfId="19" applyFont="1" applyFill="1" applyBorder="1">
      <alignment horizontal="left"/>
    </xf>
    <xf numFmtId="0" fontId="24" fillId="0" borderId="0" xfId="20" applyFont="1">
      <alignment horizontal="left"/>
    </xf>
    <xf numFmtId="0" fontId="9" fillId="0" borderId="3" xfId="12" applyFill="1" applyAlignment="1"/>
    <xf numFmtId="0" fontId="10" fillId="0" borderId="3" xfId="19" applyFill="1" applyBorder="1">
      <alignment horizontal="left"/>
    </xf>
    <xf numFmtId="0" fontId="9" fillId="0" borderId="3" xfId="12" applyAlignment="1">
      <alignment horizontal="right"/>
    </xf>
    <xf numFmtId="0" fontId="10" fillId="0" borderId="0" xfId="20">
      <alignment horizontal="left"/>
    </xf>
    <xf numFmtId="0" fontId="18" fillId="0" borderId="0" xfId="5" applyFont="1" applyFill="1">
      <alignment horizontal="left"/>
    </xf>
    <xf numFmtId="0" fontId="10" fillId="0" borderId="0" xfId="19" applyFill="1">
      <alignment horizontal="left"/>
    </xf>
    <xf numFmtId="0" fontId="18" fillId="0" borderId="0" xfId="5" applyFont="1">
      <alignment horizontal="left"/>
    </xf>
    <xf numFmtId="0" fontId="15" fillId="0" borderId="0" xfId="6" applyAlignment="1">
      <alignment horizontal="right"/>
    </xf>
    <xf numFmtId="0" fontId="10" fillId="0" borderId="0" xfId="19">
      <alignment horizontal="left"/>
    </xf>
    <xf numFmtId="4" fontId="22" fillId="0" borderId="0" xfId="21" applyNumberFormat="1" applyBorder="1">
      <alignment horizontal="left"/>
    </xf>
    <xf numFmtId="0" fontId="15" fillId="0" borderId="1" xfId="10" applyFill="1" applyAlignment="1">
      <alignment horizontal="right"/>
    </xf>
    <xf numFmtId="0" fontId="10" fillId="0" borderId="1" xfId="19" applyFill="1" applyBorder="1">
      <alignment horizontal="left"/>
    </xf>
    <xf numFmtId="14" fontId="2" fillId="0" borderId="1" xfId="8" applyNumberFormat="1">
      <alignment horizontal="right" wrapText="1"/>
    </xf>
    <xf numFmtId="0" fontId="22" fillId="0" borderId="0" xfId="21" quotePrefix="1" applyFill="1" applyBorder="1">
      <alignment horizontal="left"/>
    </xf>
    <xf numFmtId="171" fontId="9" fillId="0" borderId="4" xfId="14">
      <alignment horizontal="left"/>
    </xf>
    <xf numFmtId="0" fontId="10" fillId="0" borderId="4" xfId="19" applyBorder="1">
      <alignment horizontal="left"/>
    </xf>
    <xf numFmtId="171" fontId="11" fillId="0" borderId="4" xfId="14" applyFont="1" applyAlignment="1">
      <alignment horizontal="right"/>
    </xf>
    <xf numFmtId="167" fontId="10" fillId="0" borderId="0" xfId="20" applyNumberFormat="1" applyBorder="1" applyAlignment="1">
      <alignment horizontal="right"/>
    </xf>
    <xf numFmtId="167" fontId="10" fillId="0" borderId="0" xfId="20" applyNumberFormat="1" applyBorder="1">
      <alignment horizontal="left"/>
    </xf>
    <xf numFmtId="171" fontId="9" fillId="0" borderId="1" xfId="15">
      <alignment horizontal="left"/>
    </xf>
    <xf numFmtId="0" fontId="10" fillId="0" borderId="1" xfId="19" applyBorder="1">
      <alignment horizontal="left"/>
    </xf>
    <xf numFmtId="171" fontId="11" fillId="0" borderId="1" xfId="15" applyFont="1" applyAlignment="1">
      <alignment horizontal="right"/>
    </xf>
    <xf numFmtId="171" fontId="16" fillId="0" borderId="1" xfId="16">
      <alignment horizontal="left"/>
    </xf>
    <xf numFmtId="171" fontId="11" fillId="0" borderId="1" xfId="15" applyFont="1" applyFill="1" applyAlignment="1" applyProtection="1">
      <alignment horizontal="right"/>
    </xf>
    <xf numFmtId="0" fontId="10" fillId="0" borderId="0" xfId="19" applyFill="1" applyBorder="1">
      <alignment horizontal="left"/>
    </xf>
    <xf numFmtId="0" fontId="0" fillId="0" borderId="0" xfId="0" applyAlignment="1">
      <alignment horizontal="right"/>
    </xf>
    <xf numFmtId="0" fontId="31" fillId="0" borderId="0" xfId="0" applyFont="1"/>
    <xf numFmtId="0" fontId="32" fillId="0" borderId="0" xfId="54" applyFont="1"/>
    <xf numFmtId="1" fontId="32" fillId="0" borderId="0" xfId="54" applyNumberFormat="1" applyFont="1" applyAlignment="1">
      <alignment horizontal="right"/>
    </xf>
    <xf numFmtId="171" fontId="11" fillId="0" borderId="0" xfId="14" applyNumberFormat="1" applyFont="1" applyBorder="1" applyAlignment="1">
      <alignment horizontal="right"/>
    </xf>
    <xf numFmtId="171" fontId="10" fillId="0" borderId="0" xfId="20" applyNumberFormat="1" applyFont="1" applyBorder="1" applyAlignment="1">
      <alignment horizontal="left"/>
    </xf>
    <xf numFmtId="171" fontId="9" fillId="0" borderId="0" xfId="14" applyNumberFormat="1" applyFont="1" applyBorder="1" applyAlignment="1">
      <alignment horizontal="right"/>
    </xf>
    <xf numFmtId="0" fontId="10" fillId="0" borderId="4" xfId="19" applyFont="1" applyFill="1" applyBorder="1" applyAlignment="1" applyProtection="1">
      <alignment horizontal="left"/>
    </xf>
    <xf numFmtId="171" fontId="11" fillId="0" borderId="4" xfId="15" applyNumberFormat="1" applyFont="1" applyFill="1" applyBorder="1" applyAlignment="1" applyProtection="1">
      <alignment horizontal="right"/>
    </xf>
    <xf numFmtId="171" fontId="10" fillId="0" borderId="4" xfId="20" applyNumberFormat="1" applyFont="1" applyFill="1" applyBorder="1" applyAlignment="1" applyProtection="1">
      <alignment horizontal="left"/>
    </xf>
    <xf numFmtId="171" fontId="9" fillId="0" borderId="4" xfId="15" applyNumberFormat="1" applyFont="1" applyFill="1" applyBorder="1" applyAlignment="1" applyProtection="1">
      <alignment horizontal="right"/>
    </xf>
    <xf numFmtId="0" fontId="10" fillId="0" borderId="13" xfId="19" applyFont="1" applyBorder="1" applyAlignment="1">
      <alignment horizontal="left"/>
    </xf>
    <xf numFmtId="171" fontId="11" fillId="0" borderId="13" xfId="14" applyNumberFormat="1" applyFont="1" applyBorder="1" applyAlignment="1">
      <alignment horizontal="right"/>
    </xf>
    <xf numFmtId="171" fontId="10" fillId="0" borderId="13" xfId="20" applyNumberFormat="1" applyFont="1" applyBorder="1" applyAlignment="1">
      <alignment horizontal="left"/>
    </xf>
    <xf numFmtId="171" fontId="9" fillId="0" borderId="13" xfId="14" applyNumberFormat="1" applyFont="1" applyBorder="1" applyAlignment="1">
      <alignment horizontal="right"/>
    </xf>
    <xf numFmtId="171" fontId="11" fillId="0" borderId="13" xfId="15" applyNumberFormat="1" applyFont="1" applyBorder="1" applyAlignment="1">
      <alignment horizontal="right"/>
    </xf>
    <xf numFmtId="171" fontId="9" fillId="0" borderId="13" xfId="15" applyNumberFormat="1" applyFont="1" applyBorder="1" applyAlignment="1">
      <alignment horizontal="right"/>
    </xf>
    <xf numFmtId="171" fontId="11" fillId="0" borderId="0" xfId="14" applyNumberFormat="1" applyFont="1" applyFill="1" applyBorder="1" applyAlignment="1">
      <alignment horizontal="right"/>
    </xf>
    <xf numFmtId="171" fontId="10" fillId="0" borderId="0" xfId="20" applyNumberFormat="1" applyFont="1" applyFill="1" applyBorder="1" applyAlignment="1">
      <alignment horizontal="left"/>
    </xf>
    <xf numFmtId="171" fontId="9" fillId="0" borderId="0" xfId="14" applyNumberFormat="1" applyFont="1" applyFill="1" applyBorder="1" applyAlignment="1">
      <alignment horizontal="right"/>
    </xf>
    <xf numFmtId="0" fontId="10" fillId="0" borderId="13" xfId="19" applyFont="1" applyFill="1" applyBorder="1" applyAlignment="1">
      <alignment horizontal="left"/>
    </xf>
    <xf numFmtId="171" fontId="11" fillId="0" borderId="13" xfId="14" applyNumberFormat="1" applyFont="1" applyFill="1" applyBorder="1" applyAlignment="1">
      <alignment horizontal="right"/>
    </xf>
    <xf numFmtId="171" fontId="10" fillId="0" borderId="13" xfId="20" applyNumberFormat="1" applyFont="1" applyFill="1" applyBorder="1" applyAlignment="1">
      <alignment horizontal="left"/>
    </xf>
    <xf numFmtId="171" fontId="9" fillId="0" borderId="13" xfId="14" applyNumberFormat="1" applyFont="1" applyFill="1" applyBorder="1" applyAlignment="1">
      <alignment horizontal="right"/>
    </xf>
    <xf numFmtId="170" fontId="9" fillId="0" borderId="13" xfId="14" applyNumberFormat="1" applyFont="1" applyFill="1" applyBorder="1" applyAlignment="1">
      <alignment horizontal="right"/>
    </xf>
    <xf numFmtId="171" fontId="11" fillId="0" borderId="13" xfId="41" applyNumberFormat="1" applyFont="1" applyFill="1" applyBorder="1" applyAlignment="1">
      <alignment horizontal="right"/>
    </xf>
    <xf numFmtId="171" fontId="16" fillId="0" borderId="13" xfId="41" applyNumberFormat="1" applyFont="1" applyFill="1" applyBorder="1" applyAlignment="1">
      <alignment horizontal="right"/>
    </xf>
    <xf numFmtId="171" fontId="9" fillId="0" borderId="0" xfId="14" applyNumberFormat="1" applyFont="1" applyFill="1" applyBorder="1" applyAlignment="1" applyProtection="1">
      <alignment horizontal="left"/>
    </xf>
    <xf numFmtId="171" fontId="11" fillId="0" borderId="0" xfId="53" applyNumberFormat="1" applyFont="1" applyBorder="1" applyAlignment="1" applyProtection="1">
      <alignment horizontal="left"/>
    </xf>
    <xf numFmtId="171" fontId="16" fillId="0" borderId="0" xfId="41" applyNumberFormat="1" applyFont="1" applyFill="1" applyBorder="1" applyAlignment="1">
      <alignment horizontal="right"/>
    </xf>
    <xf numFmtId="4" fontId="16" fillId="0" borderId="13" xfId="41" applyNumberFormat="1" applyFont="1" applyFill="1" applyBorder="1" applyAlignment="1">
      <alignment horizontal="left"/>
    </xf>
    <xf numFmtId="3" fontId="9" fillId="0" borderId="13" xfId="35" applyNumberFormat="1" applyFont="1" applyBorder="1" applyAlignment="1">
      <alignment horizontal="left" indent="1"/>
    </xf>
    <xf numFmtId="171" fontId="11" fillId="0" borderId="13" xfId="15" applyNumberFormat="1" applyFont="1" applyFill="1" applyBorder="1" applyAlignment="1">
      <alignment horizontal="right"/>
    </xf>
    <xf numFmtId="171" fontId="9" fillId="0" borderId="13" xfId="15" applyNumberFormat="1" applyFont="1" applyFill="1" applyBorder="1" applyAlignment="1">
      <alignment horizontal="right"/>
    </xf>
    <xf numFmtId="170" fontId="9" fillId="0" borderId="0" xfId="14" applyNumberFormat="1" applyFont="1" applyFill="1" applyBorder="1" applyAlignment="1">
      <alignment horizontal="right"/>
    </xf>
    <xf numFmtId="171" fontId="9" fillId="0" borderId="7" xfId="14" applyNumberFormat="1" applyFont="1" applyFill="1" applyBorder="1" applyAlignment="1" applyProtection="1">
      <alignment horizontal="left"/>
    </xf>
    <xf numFmtId="171" fontId="11" fillId="0" borderId="7" xfId="53" applyNumberFormat="1" applyFont="1" applyBorder="1" applyAlignment="1" applyProtection="1">
      <alignment horizontal="left"/>
    </xf>
    <xf numFmtId="171" fontId="9" fillId="0" borderId="7" xfId="14" applyNumberFormat="1" applyFont="1" applyBorder="1" applyAlignment="1" applyProtection="1">
      <alignment horizontal="left"/>
    </xf>
    <xf numFmtId="171" fontId="11" fillId="0" borderId="13" xfId="53" applyNumberFormat="1" applyFont="1" applyFill="1" applyBorder="1" applyAlignment="1">
      <alignment horizontal="right"/>
    </xf>
    <xf numFmtId="0" fontId="10" fillId="0" borderId="11" xfId="19" applyFont="1" applyBorder="1" applyAlignment="1">
      <alignment horizontal="left"/>
    </xf>
    <xf numFmtId="170" fontId="11" fillId="0" borderId="11" xfId="17" applyNumberFormat="1" applyFont="1" applyBorder="1" applyAlignment="1">
      <alignment horizontal="right"/>
    </xf>
    <xf numFmtId="171" fontId="10" fillId="0" borderId="11" xfId="20" applyNumberFormat="1" applyFont="1" applyBorder="1" applyAlignment="1">
      <alignment horizontal="left"/>
    </xf>
    <xf numFmtId="170" fontId="9" fillId="0" borderId="11" xfId="17" applyNumberFormat="1" applyFont="1" applyBorder="1" applyAlignment="1">
      <alignment horizontal="right"/>
    </xf>
    <xf numFmtId="169" fontId="11" fillId="0" borderId="13" xfId="17" applyNumberFormat="1" applyFont="1" applyBorder="1" applyAlignment="1">
      <alignment horizontal="right"/>
    </xf>
    <xf numFmtId="169" fontId="9" fillId="0" borderId="13" xfId="17" applyNumberFormat="1" applyFont="1" applyBorder="1" applyAlignment="1">
      <alignment horizontal="right"/>
    </xf>
    <xf numFmtId="171" fontId="11" fillId="0" borderId="13" xfId="17" applyNumberFormat="1" applyFont="1" applyBorder="1" applyAlignment="1">
      <alignment horizontal="right"/>
    </xf>
    <xf numFmtId="171" fontId="9" fillId="0" borderId="13" xfId="17" applyNumberFormat="1" applyFont="1" applyBorder="1" applyAlignment="1">
      <alignment horizontal="right"/>
    </xf>
    <xf numFmtId="171" fontId="11" fillId="0" borderId="4" xfId="17" applyNumberFormat="1" applyFont="1" applyBorder="1" applyAlignment="1">
      <alignment horizontal="right"/>
    </xf>
    <xf numFmtId="171" fontId="9" fillId="0" borderId="4" xfId="17" applyNumberFormat="1" applyFont="1" applyBorder="1" applyAlignment="1">
      <alignment horizontal="right"/>
    </xf>
    <xf numFmtId="171" fontId="11" fillId="0" borderId="1" xfId="17" applyNumberFormat="1" applyFont="1" applyBorder="1" applyAlignment="1">
      <alignment horizontal="right"/>
    </xf>
    <xf numFmtId="170" fontId="9" fillId="0" borderId="1" xfId="17" applyNumberFormat="1" applyFont="1" applyBorder="1" applyAlignment="1">
      <alignment horizontal="right"/>
    </xf>
    <xf numFmtId="170" fontId="11" fillId="0" borderId="13" xfId="17" applyNumberFormat="1" applyFont="1" applyBorder="1" applyAlignment="1">
      <alignment horizontal="right"/>
    </xf>
    <xf numFmtId="0" fontId="12" fillId="0" borderId="0" xfId="27" applyFont="1" applyBorder="1" applyAlignment="1">
      <alignment horizontal="center"/>
    </xf>
    <xf numFmtId="0" fontId="15" fillId="0" borderId="0" xfId="29" applyNumberFormat="1" applyFont="1" applyFill="1" applyAlignment="1">
      <alignment horizontal="center" wrapText="1"/>
    </xf>
    <xf numFmtId="0" fontId="9" fillId="0" borderId="0" xfId="4" applyFont="1" applyBorder="1" applyAlignment="1">
      <alignment horizontal="left" vertical="top" wrapText="1"/>
    </xf>
    <xf numFmtId="0" fontId="9" fillId="0" borderId="0" xfId="4" applyFont="1" applyBorder="1" applyAlignment="1">
      <alignment horizontal="left" vertical="top"/>
    </xf>
  </cellXfs>
  <cellStyles count="55">
    <cellStyle name="break" xfId="1" xr:uid="{00000000-0005-0000-0000-000000000000}"/>
    <cellStyle name="cell_mark" xfId="52" xr:uid="{00000000-0005-0000-0000-000001000000}"/>
    <cellStyle name="core" xfId="2" xr:uid="{00000000-0005-0000-0000-000002000000}"/>
    <cellStyle name="footnote" xfId="3" xr:uid="{00000000-0005-0000-0000-000003000000}"/>
    <cellStyle name="footnote_with_number" xfId="4" xr:uid="{00000000-0005-0000-0000-000004000000}"/>
    <cellStyle name="graph_footnote" xfId="43" xr:uid="{00000000-0005-0000-0000-000005000000}"/>
    <cellStyle name="header" xfId="5" xr:uid="{00000000-0005-0000-0000-000006000000}"/>
    <cellStyle name="header 2" xfId="28" xr:uid="{00000000-0005-0000-0000-000007000000}"/>
    <cellStyle name="header_angepasst" xfId="6" xr:uid="{00000000-0005-0000-0000-000008000000}"/>
    <cellStyle name="header_angepasst 2" xfId="30" xr:uid="{00000000-0005-0000-0000-000009000000}"/>
    <cellStyle name="header_angepasst_oldyear" xfId="7" xr:uid="{00000000-0005-0000-0000-00000A000000}"/>
    <cellStyle name="header_jahrzahl" xfId="8" xr:uid="{00000000-0005-0000-0000-00000B000000}"/>
    <cellStyle name="header_jahrzahl 2" xfId="31" xr:uid="{00000000-0005-0000-0000-00000C000000}"/>
    <cellStyle name="header_jahrzahl_oldyear" xfId="9" xr:uid="{00000000-0005-0000-0000-00000D000000}"/>
    <cellStyle name="header_jahrzahl_oldyear 2" xfId="32" xr:uid="{00000000-0005-0000-0000-00000E000000}"/>
    <cellStyle name="header_line" xfId="10" xr:uid="{00000000-0005-0000-0000-00000F000000}"/>
    <cellStyle name="header_line_oldyear" xfId="11" xr:uid="{00000000-0005-0000-0000-000010000000}"/>
    <cellStyle name="Header_MultiCol_2 2" xfId="29" xr:uid="{00000000-0005-0000-0000-000011000000}"/>
    <cellStyle name="Header_MultiCol_4 2" xfId="27" xr:uid="{00000000-0005-0000-0000-000012000000}"/>
    <cellStyle name="IntenetFile" xfId="42" xr:uid="{00000000-0005-0000-0000-000013000000}"/>
    <cellStyle name="line_top" xfId="12" xr:uid="{00000000-0005-0000-0000-000014000000}"/>
    <cellStyle name="Link" xfId="54" builtinId="8"/>
    <cellStyle name="row_bold_line" xfId="13" xr:uid="{00000000-0005-0000-0000-000016000000}"/>
    <cellStyle name="row_line" xfId="14" xr:uid="{00000000-0005-0000-0000-000017000000}"/>
    <cellStyle name="row_line_2tab" xfId="33" xr:uid="{00000000-0005-0000-0000-000018000000}"/>
    <cellStyle name="row_line_2tab_oben" xfId="38" xr:uid="{00000000-0005-0000-0000-000019000000}"/>
    <cellStyle name="row_line_2tab_strong" xfId="25" xr:uid="{00000000-0005-0000-0000-00001A000000}"/>
    <cellStyle name="row_line_2tab_thin" xfId="36" xr:uid="{00000000-0005-0000-0000-00001B000000}"/>
    <cellStyle name="row_line_cy" xfId="53" xr:uid="{00000000-0005-0000-0000-00001C000000}"/>
    <cellStyle name="row_line_strong" xfId="15" xr:uid="{00000000-0005-0000-0000-00001D000000}"/>
    <cellStyle name="row_line_strong_caps" xfId="16" xr:uid="{00000000-0005-0000-0000-00001E000000}"/>
    <cellStyle name="row_line_strong_CapsHeader" xfId="51" xr:uid="{00000000-0005-0000-0000-00001F000000}"/>
    <cellStyle name="row_line_tab" xfId="41" xr:uid="{00000000-0005-0000-0000-000020000000}"/>
    <cellStyle name="row_line_tab_strong" xfId="35" xr:uid="{00000000-0005-0000-0000-000021000000}"/>
    <cellStyle name="row_line_tab_thin" xfId="26" xr:uid="{00000000-0005-0000-0000-000022000000}"/>
    <cellStyle name="row_line_thin" xfId="17" xr:uid="{00000000-0005-0000-0000-000023000000}"/>
    <cellStyle name="row_no_line" xfId="18" xr:uid="{00000000-0005-0000-0000-000024000000}"/>
    <cellStyle name="row_no_line_2tab_oben" xfId="34" xr:uid="{00000000-0005-0000-0000-000025000000}"/>
    <cellStyle name="Standard" xfId="0" builtinId="0"/>
    <cellStyle name="Standard 2" xfId="45" xr:uid="{00000000-0005-0000-0000-000026000000}"/>
    <cellStyle name="Standard 2 2" xfId="48" xr:uid="{00000000-0005-0000-0000-000027000000}"/>
    <cellStyle name="superscript" xfId="19" xr:uid="{00000000-0005-0000-0000-000028000000}"/>
    <cellStyle name="superscript 2" xfId="46" xr:uid="{00000000-0005-0000-0000-000029000000}"/>
    <cellStyle name="superscript 2 2" xfId="50" xr:uid="{00000000-0005-0000-0000-00002A000000}"/>
    <cellStyle name="superscript 2 3" xfId="49" xr:uid="{00000000-0005-0000-0000-00002B000000}"/>
    <cellStyle name="superscript_colspan" xfId="47" xr:uid="{00000000-0005-0000-0000-00002C000000}"/>
    <cellStyle name="superscript_fix" xfId="20" xr:uid="{00000000-0005-0000-0000-00002D000000}"/>
    <cellStyle name="superscript_fix 2" xfId="39" xr:uid="{00000000-0005-0000-0000-00002E000000}"/>
    <cellStyle name="superscript_fix_oldyear" xfId="21" xr:uid="{00000000-0005-0000-0000-00002F000000}"/>
    <cellStyle name="superscript_footnote" xfId="22" xr:uid="{00000000-0005-0000-0000-000030000000}"/>
    <cellStyle name="superscript_footnote_space" xfId="44" xr:uid="{00000000-0005-0000-0000-000031000000}"/>
    <cellStyle name="suppressed" xfId="23" xr:uid="{00000000-0005-0000-0000-000032000000}"/>
    <cellStyle name="text" xfId="24" xr:uid="{00000000-0005-0000-0000-000033000000}"/>
    <cellStyle name="titel_table" xfId="40" xr:uid="{00000000-0005-0000-0000-000034000000}"/>
    <cellStyle name="title_sub 2" xfId="37" xr:uid="{00000000-0005-0000-0000-000035000000}"/>
  </cellStyles>
  <dxfs count="0"/>
  <tableStyles count="1" defaultTableStyle="TableStyleMedium9" defaultPivotStyle="PivotStyleLight16">
    <tableStyle name="Invisible" pivot="0" table="0" count="0" xr9:uid="{F7FD584C-E430-40B9-AFEC-6163EC0F11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en/FI/Internal/FI-F/FI-FP/Finanzpublikationen/Finanzpublikationen%202020/YE%202020/Online%20YE20/Online_YE20_GB_SL_Gruppe_SLH_JR_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dd_files\export\YE-AR_HoldingFinancialStatements_de.v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dd_files\SwissLife\GFRA\December31,2021\export\YE-AR_CorporateGovernance%20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Styles"/>
      <sheetName val="Cover"/>
      <sheetName val="Statement of income"/>
      <sheetName val="Balance sheet"/>
      <sheetName val="Participations"/>
      <sheetName val="Issue of senior bonds"/>
      <sheetName val="Statement of changes in equity"/>
      <sheetName val="Share ownership BoD 2020"/>
      <sheetName val="Share ownership ExB 2020"/>
      <sheetName val="Participation rights ExB 2020"/>
      <sheetName val="Share ownership BoD 2019"/>
      <sheetName val="Share ownership ExB 2019"/>
      <sheetName val="Participation rights ExB 2019"/>
      <sheetName val="Profit&amp;Appropriation of profit"/>
    </sheetNames>
    <sheetDataSet>
      <sheetData sheetId="0">
        <row r="1">
          <cell r="B1">
            <v>2020</v>
          </cell>
        </row>
        <row r="2">
          <cell r="B2">
            <v>2019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Styles"/>
      <sheetName val="HL001"/>
      <sheetName val="HL002"/>
      <sheetName val="HL003"/>
      <sheetName val="HL004"/>
      <sheetName val="HL005"/>
      <sheetName val="HL010"/>
      <sheetName val="HL011"/>
      <sheetName val="HL007"/>
      <sheetName val="HL008"/>
      <sheetName val="HL009"/>
      <sheetName val="HL006"/>
      <sheetName val="HL012"/>
    </sheetNames>
    <sheetDataSet>
      <sheetData sheetId="0">
        <row r="1">
          <cell r="B1">
            <v>2019</v>
          </cell>
        </row>
        <row r="2">
          <cell r="B2">
            <v>2018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Styles"/>
      <sheetName val="CG058"/>
      <sheetName val="CG059"/>
      <sheetName val="CG060"/>
      <sheetName val="CG061"/>
      <sheetName val="CG062"/>
      <sheetName val="CG063"/>
      <sheetName val="CG064"/>
      <sheetName val="CG065"/>
      <sheetName val="CG066"/>
      <sheetName val="CG067"/>
      <sheetName val="CG068"/>
      <sheetName val="CG069"/>
      <sheetName val="CG070"/>
      <sheetName val="CG071"/>
      <sheetName val="CG072"/>
      <sheetName val="CG073"/>
    </sheetNames>
    <sheetDataSet>
      <sheetData sheetId="0">
        <row r="1">
          <cell r="B1">
            <v>2021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72"/>
  <dimension ref="A3:K47"/>
  <sheetViews>
    <sheetView workbookViewId="0">
      <selection activeCell="H25" sqref="H25"/>
    </sheetView>
  </sheetViews>
  <sheetFormatPr baseColWidth="10" defaultColWidth="12" defaultRowHeight="13.5" thickBottom="1" x14ac:dyDescent="0.25"/>
  <cols>
    <col min="1" max="1" width="35" style="146" customWidth="1"/>
    <col min="2" max="2" width="7.33203125" style="146" customWidth="1"/>
    <col min="3" max="3" width="30.6640625" style="146" customWidth="1"/>
    <col min="4" max="4" width="27.83203125" style="146" customWidth="1"/>
    <col min="5" max="9" width="12" style="146" customWidth="1"/>
    <col min="10" max="10" width="4.83203125" style="146" customWidth="1"/>
    <col min="11" max="11" width="24.6640625" style="146" customWidth="1"/>
    <col min="12" max="12" width="12" style="146" customWidth="1"/>
    <col min="13" max="16384" width="12" style="146"/>
  </cols>
  <sheetData>
    <row r="3" spans="1:11" thickBot="1" x14ac:dyDescent="0.25">
      <c r="A3" s="146" t="s">
        <v>53</v>
      </c>
      <c r="F3" s="146" t="s">
        <v>54</v>
      </c>
    </row>
    <row r="4" spans="1:11" ht="17.25" thickBot="1" x14ac:dyDescent="0.35">
      <c r="A4" s="147"/>
      <c r="C4" s="146" t="s">
        <v>29</v>
      </c>
    </row>
    <row r="5" spans="1:11" ht="17.25" thickBot="1" x14ac:dyDescent="0.35">
      <c r="A5" s="148"/>
      <c r="F5" s="344" t="s">
        <v>55</v>
      </c>
      <c r="G5" s="344"/>
      <c r="H5" s="344"/>
      <c r="I5" s="344"/>
      <c r="J5" s="149"/>
      <c r="K5" s="146" t="s">
        <v>56</v>
      </c>
    </row>
    <row r="6" spans="1:11" ht="14.25" thickBot="1" x14ac:dyDescent="0.3">
      <c r="A6" s="150" t="s">
        <v>57</v>
      </c>
      <c r="C6" s="146" t="s">
        <v>4</v>
      </c>
    </row>
    <row r="7" spans="1:11" ht="14.25" thickBot="1" x14ac:dyDescent="0.3">
      <c r="A7" s="150"/>
      <c r="F7" s="345" t="s">
        <v>96</v>
      </c>
      <c r="G7" s="345"/>
      <c r="H7" s="151"/>
      <c r="K7" s="146" t="s">
        <v>97</v>
      </c>
    </row>
    <row r="8" spans="1:11" ht="14.25" thickBot="1" x14ac:dyDescent="0.3">
      <c r="A8" s="152" t="s">
        <v>98</v>
      </c>
      <c r="C8" s="146" t="s">
        <v>99</v>
      </c>
      <c r="F8" s="153"/>
      <c r="G8" s="153"/>
      <c r="H8" s="151"/>
    </row>
    <row r="9" spans="1:11" ht="14.25" thickBot="1" x14ac:dyDescent="0.3">
      <c r="A9" s="150"/>
      <c r="F9" s="153"/>
      <c r="G9" s="153"/>
      <c r="H9" s="151"/>
    </row>
    <row r="10" spans="1:11" ht="14.25" thickBot="1" x14ac:dyDescent="0.3">
      <c r="A10" s="63" t="s">
        <v>58</v>
      </c>
      <c r="C10" s="146" t="s">
        <v>59</v>
      </c>
    </row>
    <row r="11" spans="1:11" ht="14.25" thickBot="1" x14ac:dyDescent="0.3">
      <c r="A11" s="154"/>
    </row>
    <row r="12" spans="1:11" ht="14.25" thickBot="1" x14ac:dyDescent="0.3">
      <c r="A12" s="155">
        <v>2009</v>
      </c>
      <c r="C12" s="146" t="s">
        <v>5</v>
      </c>
    </row>
    <row r="13" spans="1:11" ht="14.25" thickBot="1" x14ac:dyDescent="0.3">
      <c r="A13" s="156"/>
    </row>
    <row r="14" spans="1:11" ht="14.25" thickBot="1" x14ac:dyDescent="0.3">
      <c r="A14" s="157">
        <v>2008</v>
      </c>
      <c r="C14" s="146" t="s">
        <v>60</v>
      </c>
      <c r="D14" s="122" t="s">
        <v>77</v>
      </c>
    </row>
    <row r="18" spans="1:11" thickBot="1" x14ac:dyDescent="0.25">
      <c r="A18" s="146" t="s">
        <v>61</v>
      </c>
    </row>
    <row r="20" spans="1:11" ht="14.25" thickBot="1" x14ac:dyDescent="0.3">
      <c r="A20" s="158" t="s">
        <v>62</v>
      </c>
      <c r="C20" s="146" t="s">
        <v>6</v>
      </c>
    </row>
    <row r="21" spans="1:11" ht="14.25" thickBot="1" x14ac:dyDescent="0.3">
      <c r="A21" s="159"/>
    </row>
    <row r="22" spans="1:11" ht="14.25" thickBot="1" x14ac:dyDescent="0.25">
      <c r="A22" s="160"/>
      <c r="C22" s="146" t="s">
        <v>13</v>
      </c>
    </row>
    <row r="23" spans="1:11" ht="14.25" thickBot="1" x14ac:dyDescent="0.25">
      <c r="A23" s="160"/>
      <c r="K23" s="152"/>
    </row>
    <row r="24" spans="1:11" ht="14.25" thickBot="1" x14ac:dyDescent="0.3">
      <c r="A24" s="179" t="s">
        <v>63</v>
      </c>
      <c r="C24" s="146" t="s">
        <v>19</v>
      </c>
    </row>
    <row r="26" spans="1:11" ht="14.25" thickBot="1" x14ac:dyDescent="0.3">
      <c r="A26" s="161" t="s">
        <v>63</v>
      </c>
      <c r="C26" s="146" t="s">
        <v>64</v>
      </c>
    </row>
    <row r="28" spans="1:11" ht="14.25" thickBot="1" x14ac:dyDescent="0.3">
      <c r="A28" s="162" t="s">
        <v>65</v>
      </c>
      <c r="C28" s="146" t="s">
        <v>66</v>
      </c>
    </row>
    <row r="30" spans="1:11" ht="14.25" thickBot="1" x14ac:dyDescent="0.3">
      <c r="A30" s="14"/>
      <c r="C30" s="146" t="s">
        <v>67</v>
      </c>
    </row>
    <row r="32" spans="1:11" ht="14.25" thickBot="1" x14ac:dyDescent="0.3">
      <c r="A32" s="15" t="s">
        <v>68</v>
      </c>
      <c r="C32" s="146" t="s">
        <v>69</v>
      </c>
      <c r="D32" s="146" t="s">
        <v>70</v>
      </c>
    </row>
    <row r="34" spans="1:7" ht="14.25" thickBot="1" x14ac:dyDescent="0.3">
      <c r="A34" s="15" t="s">
        <v>71</v>
      </c>
      <c r="C34" s="146" t="s">
        <v>69</v>
      </c>
    </row>
    <row r="36" spans="1:7" ht="14.25" thickBot="1" x14ac:dyDescent="0.3">
      <c r="A36" s="163" t="s">
        <v>72</v>
      </c>
      <c r="C36" s="146" t="s">
        <v>7</v>
      </c>
    </row>
    <row r="40" spans="1:7" thickBot="1" x14ac:dyDescent="0.25">
      <c r="A40" s="146" t="s">
        <v>73</v>
      </c>
    </row>
    <row r="41" spans="1:7" ht="15.75" thickBot="1" x14ac:dyDescent="0.25">
      <c r="A41" s="164"/>
      <c r="C41" s="146" t="s">
        <v>8</v>
      </c>
    </row>
    <row r="42" spans="1:7" ht="15.75" thickBot="1" x14ac:dyDescent="0.25">
      <c r="A42" s="164"/>
    </row>
    <row r="43" spans="1:7" ht="15" thickBot="1" x14ac:dyDescent="0.25">
      <c r="A43" s="165"/>
      <c r="C43" s="146" t="s">
        <v>9</v>
      </c>
    </row>
    <row r="45" spans="1:7" ht="14.25" thickBot="1" x14ac:dyDescent="0.3">
      <c r="A45" s="17">
        <v>1</v>
      </c>
      <c r="C45" s="166" t="s">
        <v>14</v>
      </c>
      <c r="D45" s="166"/>
      <c r="E45" s="166"/>
      <c r="F45" s="166"/>
      <c r="G45" s="166"/>
    </row>
    <row r="47" spans="1:7" thickBot="1" x14ac:dyDescent="0.25">
      <c r="A47" s="167" t="s">
        <v>74</v>
      </c>
      <c r="B47" s="166"/>
      <c r="C47" s="166" t="s">
        <v>10</v>
      </c>
      <c r="D47" s="166"/>
      <c r="E47" s="166"/>
    </row>
  </sheetData>
  <mergeCells count="2">
    <mergeCell ref="F5:I5"/>
    <mergeCell ref="F7:G7"/>
  </mergeCells>
  <pageMargins left="0.78740157499999996" right="0.78740157499999996" top="0.984251969" bottom="0.984251969" header="0.4921259845" footer="0.4921259845"/>
  <pageSetup paperSize="9" orientation="portrait" verticalDpi="1200"/>
  <headerFooter alignWithMargins="0"/>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6">
    <pageSetUpPr fitToPage="1"/>
  </sheetPr>
  <dimension ref="A1:P15"/>
  <sheetViews>
    <sheetView workbookViewId="0">
      <selection activeCell="C1" sqref="C1"/>
    </sheetView>
  </sheetViews>
  <sheetFormatPr baseColWidth="10" defaultColWidth="13.33203125" defaultRowHeight="15" x14ac:dyDescent="0.25"/>
  <cols>
    <col min="1" max="1" width="116.83203125" style="48" customWidth="1"/>
    <col min="2" max="2" width="4.33203125" style="95" customWidth="1"/>
    <col min="3" max="3" width="14.83203125" style="39" customWidth="1"/>
    <col min="4" max="4" width="3.1640625" style="2" customWidth="1"/>
    <col min="5" max="5" width="13.33203125" style="40" customWidth="1"/>
    <col min="6" max="16384" width="13.33203125" style="40"/>
  </cols>
  <sheetData>
    <row r="1" spans="1:16" s="168" customFormat="1" ht="18.75" customHeight="1" x14ac:dyDescent="0.3">
      <c r="A1" s="139" t="s">
        <v>173</v>
      </c>
      <c r="B1" s="135"/>
      <c r="C1" s="295" t="s">
        <v>174</v>
      </c>
      <c r="D1" s="133"/>
    </row>
    <row r="2" spans="1:16" ht="6" customHeight="1" x14ac:dyDescent="0.25">
      <c r="A2" s="118"/>
      <c r="B2" s="25"/>
      <c r="C2" s="111"/>
    </row>
    <row r="3" spans="1:16" ht="12.95" customHeight="1" x14ac:dyDescent="0.25">
      <c r="A3" s="68"/>
      <c r="B3" s="33"/>
      <c r="C3" s="87"/>
      <c r="D3" s="12"/>
    </row>
    <row r="4" spans="1:16" ht="39.75" customHeight="1" x14ac:dyDescent="0.25">
      <c r="A4" s="172"/>
      <c r="B4" s="16"/>
      <c r="C4" s="121" t="s">
        <v>110</v>
      </c>
      <c r="D4" s="12"/>
    </row>
    <row r="5" spans="1:16" s="49" customFormat="1" ht="18" customHeight="1" thickBot="1" x14ac:dyDescent="0.3">
      <c r="A5" s="256"/>
      <c r="B5" s="24"/>
      <c r="C5" s="94">
        <v>44561</v>
      </c>
      <c r="D5" s="41">
        <v>1</v>
      </c>
    </row>
    <row r="6" spans="1:16" s="45" customFormat="1" ht="15" customHeight="1" x14ac:dyDescent="0.25">
      <c r="A6" s="5" t="s">
        <v>104</v>
      </c>
      <c r="B6" s="43"/>
      <c r="C6" s="44">
        <v>7424</v>
      </c>
      <c r="D6" s="119"/>
    </row>
    <row r="7" spans="1:16" s="45" customFormat="1" ht="15" customHeight="1" x14ac:dyDescent="0.25">
      <c r="A7" s="5" t="s">
        <v>136</v>
      </c>
      <c r="B7" s="46"/>
      <c r="C7" s="44">
        <v>3904</v>
      </c>
      <c r="D7" s="119"/>
    </row>
    <row r="8" spans="1:16" s="45" customFormat="1" ht="15" customHeight="1" x14ac:dyDescent="0.25">
      <c r="A8" s="5" t="s">
        <v>128</v>
      </c>
      <c r="B8" s="212"/>
      <c r="C8" s="44">
        <v>3855</v>
      </c>
      <c r="D8" s="119"/>
    </row>
    <row r="9" spans="1:16" s="45" customFormat="1" ht="15" customHeight="1" x14ac:dyDescent="0.25">
      <c r="A9" s="5" t="s">
        <v>106</v>
      </c>
      <c r="B9" s="46"/>
      <c r="C9" s="44">
        <v>3751</v>
      </c>
      <c r="D9" s="119"/>
    </row>
    <row r="10" spans="1:16" s="45" customFormat="1" ht="15" customHeight="1" x14ac:dyDescent="0.25">
      <c r="A10" s="5" t="s">
        <v>103</v>
      </c>
      <c r="B10" s="46"/>
      <c r="C10" s="44">
        <v>4596</v>
      </c>
      <c r="D10" s="119"/>
    </row>
    <row r="11" spans="1:16" s="45" customFormat="1" ht="15" customHeight="1" x14ac:dyDescent="0.25">
      <c r="A11" s="5" t="s">
        <v>101</v>
      </c>
      <c r="B11" s="46"/>
      <c r="C11" s="44">
        <v>4246</v>
      </c>
      <c r="D11" s="119"/>
    </row>
    <row r="12" spans="1:16" s="45" customFormat="1" ht="15" customHeight="1" thickBot="1" x14ac:dyDescent="0.3">
      <c r="A12" s="14" t="s">
        <v>144</v>
      </c>
      <c r="B12" s="21"/>
      <c r="C12" s="92">
        <v>3009</v>
      </c>
      <c r="D12" s="120"/>
    </row>
    <row r="13" spans="1:16" s="45" customFormat="1" ht="15.75" customHeight="1" thickBot="1" x14ac:dyDescent="0.3">
      <c r="A13" s="15" t="s">
        <v>80</v>
      </c>
      <c r="B13" s="21"/>
      <c r="C13" s="60">
        <f>SUM(C6:C12)</f>
        <v>30785</v>
      </c>
      <c r="D13" s="120"/>
    </row>
    <row r="14" spans="1:16" s="211" customFormat="1" ht="13.5" x14ac:dyDescent="0.25">
      <c r="B14" s="210"/>
      <c r="C14" s="210"/>
      <c r="D14" s="209"/>
      <c r="F14" s="209"/>
      <c r="H14" s="209"/>
      <c r="J14" s="209"/>
      <c r="L14" s="209"/>
      <c r="N14" s="209"/>
      <c r="P14" s="209"/>
    </row>
    <row r="15" spans="1:16" s="170" customFormat="1" ht="240" customHeight="1" x14ac:dyDescent="0.25">
      <c r="A15" s="174">
        <v>1</v>
      </c>
      <c r="B15" s="346" t="s">
        <v>46</v>
      </c>
      <c r="C15" s="346"/>
      <c r="D15" s="346"/>
      <c r="E15" s="346"/>
    </row>
  </sheetData>
  <mergeCells count="1">
    <mergeCell ref="B15:E15"/>
  </mergeCells>
  <hyperlinks>
    <hyperlink ref="C1" location="Cover!A2" display="Cover" xr:uid="{049247F6-2F51-4370-8049-58A73C8169D5}"/>
  </hyperlinks>
  <printOptions horizontalCentered="1"/>
  <pageMargins left="1.0236220472440944" right="0.78740157480314965" top="0.47244094488188981" bottom="0.47244094488188981" header="0.19685039370078741" footer="0.19685039370078741"/>
  <pageSetup paperSize="9" scale="97" orientation="landscape" r:id="rId1"/>
  <headerFooter alignWithMargins="0">
    <oddFooter>&amp;L&amp;A&amp;C&amp;F&amp;R&amp;D/&amp;T</oddFooter>
  </headerFooter>
  <customProperties>
    <customPr name="_pios_id" r:id="rId2"/>
  </customProperties>
  <ignoredErrors>
    <ignoredError sqref="C13"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A1:D18"/>
  <sheetViews>
    <sheetView workbookViewId="0">
      <selection activeCell="C1" sqref="C1"/>
    </sheetView>
  </sheetViews>
  <sheetFormatPr baseColWidth="10" defaultColWidth="13.33203125" defaultRowHeight="15" x14ac:dyDescent="0.25"/>
  <cols>
    <col min="1" max="1" width="116.83203125" style="48" customWidth="1"/>
    <col min="2" max="2" width="4.33203125" style="95" customWidth="1"/>
    <col min="3" max="3" width="14.83203125" style="39" customWidth="1"/>
    <col min="4" max="4" width="3.1640625" style="2" customWidth="1"/>
  </cols>
  <sheetData>
    <row r="1" spans="1:4" s="128" customFormat="1" ht="18.75" customHeight="1" x14ac:dyDescent="0.3">
      <c r="A1" s="139" t="s">
        <v>166</v>
      </c>
      <c r="B1" s="135"/>
      <c r="C1" s="295" t="s">
        <v>174</v>
      </c>
      <c r="D1" s="2"/>
    </row>
    <row r="2" spans="1:4" ht="6" customHeight="1" x14ac:dyDescent="0.25">
      <c r="A2" s="110"/>
      <c r="B2" s="25"/>
      <c r="C2" s="111"/>
    </row>
    <row r="3" spans="1:4" x14ac:dyDescent="0.25">
      <c r="A3" s="68"/>
      <c r="B3" s="33"/>
      <c r="C3" s="87"/>
    </row>
    <row r="4" spans="1:4" ht="12.95" customHeight="1" x14ac:dyDescent="0.25">
      <c r="A4" s="172"/>
      <c r="B4" s="16"/>
      <c r="C4" s="172" t="s">
        <v>43</v>
      </c>
      <c r="D4" s="213"/>
    </row>
    <row r="5" spans="1:4" ht="15.75" thickBot="1" x14ac:dyDescent="0.3">
      <c r="A5" s="256"/>
      <c r="B5" s="24"/>
      <c r="C5" s="112">
        <v>44196</v>
      </c>
      <c r="D5" s="41"/>
    </row>
    <row r="6" spans="1:4" ht="15" customHeight="1" x14ac:dyDescent="0.25">
      <c r="A6" s="5" t="s">
        <v>44</v>
      </c>
      <c r="B6" s="36"/>
      <c r="C6" s="50">
        <v>32056</v>
      </c>
      <c r="D6" s="105"/>
    </row>
    <row r="7" spans="1:4" ht="15" customHeight="1" x14ac:dyDescent="0.25">
      <c r="A7" s="5" t="s">
        <v>81</v>
      </c>
      <c r="B7" s="36"/>
      <c r="C7" s="50">
        <v>5904</v>
      </c>
      <c r="D7" s="105"/>
    </row>
    <row r="8" spans="1:4" ht="15" customHeight="1" x14ac:dyDescent="0.25">
      <c r="A8" s="5" t="s">
        <v>82</v>
      </c>
      <c r="B8" s="36"/>
      <c r="C8" s="50">
        <v>25987</v>
      </c>
      <c r="D8" s="105"/>
    </row>
    <row r="9" spans="1:4" ht="15" customHeight="1" x14ac:dyDescent="0.25">
      <c r="A9" s="5" t="s">
        <v>100</v>
      </c>
      <c r="B9" s="36"/>
      <c r="C9" s="50">
        <v>906</v>
      </c>
      <c r="D9" s="105"/>
    </row>
    <row r="10" spans="1:4" ht="15" customHeight="1" x14ac:dyDescent="0.25">
      <c r="A10" s="5" t="s">
        <v>93</v>
      </c>
      <c r="B10" s="36"/>
      <c r="C10" s="50">
        <v>1339</v>
      </c>
      <c r="D10" s="105"/>
    </row>
    <row r="11" spans="1:4" ht="15" customHeight="1" x14ac:dyDescent="0.25">
      <c r="A11" s="5" t="s">
        <v>87</v>
      </c>
      <c r="B11" s="36"/>
      <c r="C11" s="50">
        <v>1889</v>
      </c>
      <c r="D11" s="105"/>
    </row>
    <row r="12" spans="1:4" ht="15" customHeight="1" x14ac:dyDescent="0.25">
      <c r="A12" s="5" t="s">
        <v>94</v>
      </c>
      <c r="B12" s="36"/>
      <c r="C12" s="50">
        <v>1126</v>
      </c>
      <c r="D12" s="105"/>
    </row>
    <row r="13" spans="1:4" ht="15" customHeight="1" x14ac:dyDescent="0.25">
      <c r="A13" s="5" t="s">
        <v>135</v>
      </c>
      <c r="B13" s="36"/>
      <c r="C13" s="50">
        <v>1015</v>
      </c>
      <c r="D13" s="105"/>
    </row>
    <row r="14" spans="1:4" ht="15" customHeight="1" x14ac:dyDescent="0.25">
      <c r="A14" s="5" t="s">
        <v>33</v>
      </c>
      <c r="B14" s="36"/>
      <c r="C14" s="50">
        <v>13548</v>
      </c>
      <c r="D14" s="105"/>
    </row>
    <row r="15" spans="1:4" ht="15" customHeight="1" x14ac:dyDescent="0.25">
      <c r="A15" s="5" t="s">
        <v>139</v>
      </c>
      <c r="B15" s="36"/>
      <c r="C15" s="50">
        <v>486</v>
      </c>
      <c r="D15" s="105"/>
    </row>
    <row r="16" spans="1:4" ht="15" customHeight="1" x14ac:dyDescent="0.25">
      <c r="A16" s="5" t="s">
        <v>95</v>
      </c>
      <c r="B16" s="36"/>
      <c r="C16" s="50">
        <v>3343</v>
      </c>
      <c r="D16" s="105"/>
    </row>
    <row r="17" spans="1:4" ht="15" customHeight="1" thickBot="1" x14ac:dyDescent="0.3">
      <c r="A17" s="14" t="s">
        <v>91</v>
      </c>
      <c r="B17" s="21"/>
      <c r="C17" s="93">
        <v>1164</v>
      </c>
      <c r="D17" s="105"/>
    </row>
    <row r="18" spans="1:4" ht="15.75" customHeight="1" thickBot="1" x14ac:dyDescent="0.3">
      <c r="A18" s="15" t="s">
        <v>45</v>
      </c>
      <c r="B18" s="21"/>
      <c r="C18" s="83">
        <f>SUM(C6:C17)</f>
        <v>88763</v>
      </c>
      <c r="D18" s="105"/>
    </row>
  </sheetData>
  <hyperlinks>
    <hyperlink ref="C1" location="Cover!A2" display="Cover" xr:uid="{AEBCDAFA-6598-4702-9A74-9083F4794910}"/>
  </hyperlinks>
  <printOptions horizontalCentered="1"/>
  <pageMargins left="1.0236220472440944" right="0.78740157480314965" top="0.47244094488188981" bottom="0.47244094488188981" header="0.19685039370078741" footer="0.19685039370078741"/>
  <pageSetup paperSize="9" orientation="landscape"/>
  <headerFooter alignWithMargins="0">
    <oddFooter>&amp;L&amp;A&amp;C&amp;F&amp;R&amp;D/&amp;T</oddFooter>
  </headerFooter>
  <customProperties>
    <customPr name="_pios_id" r:id="rId1"/>
  </customProperties>
  <ignoredErrors>
    <ignoredError sqref="C18"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9">
    <pageSetUpPr fitToPage="1"/>
  </sheetPr>
  <dimension ref="A1:D13"/>
  <sheetViews>
    <sheetView workbookViewId="0">
      <selection activeCell="C1" sqref="C1"/>
    </sheetView>
  </sheetViews>
  <sheetFormatPr baseColWidth="10" defaultColWidth="13.33203125" defaultRowHeight="15" x14ac:dyDescent="0.25"/>
  <cols>
    <col min="1" max="1" width="116.83203125" style="48" customWidth="1"/>
    <col min="2" max="2" width="4.33203125" style="95" customWidth="1"/>
    <col min="3" max="3" width="14.83203125" style="39" customWidth="1"/>
    <col min="4" max="4" width="3.1640625" style="2" customWidth="1"/>
    <col min="257" max="257" width="69.33203125" customWidth="1"/>
    <col min="258" max="258" width="4.33203125" customWidth="1"/>
    <col min="259" max="259" width="15.83203125" customWidth="1"/>
    <col min="260" max="260" width="3.1640625" customWidth="1"/>
    <col min="513" max="513" width="69.33203125" customWidth="1"/>
    <col min="514" max="514" width="4.33203125" customWidth="1"/>
    <col min="515" max="515" width="15.83203125" customWidth="1"/>
    <col min="516" max="516" width="3.1640625" customWidth="1"/>
    <col min="769" max="769" width="69.33203125" customWidth="1"/>
    <col min="770" max="770" width="4.33203125" customWidth="1"/>
    <col min="771" max="771" width="15.83203125" customWidth="1"/>
    <col min="772" max="772" width="3.1640625" customWidth="1"/>
    <col min="1025" max="1025" width="69.33203125" customWidth="1"/>
    <col min="1026" max="1026" width="4.33203125" customWidth="1"/>
    <col min="1027" max="1027" width="15.83203125" customWidth="1"/>
    <col min="1028" max="1028" width="3.1640625" customWidth="1"/>
    <col min="1281" max="1281" width="69.33203125" customWidth="1"/>
    <col min="1282" max="1282" width="4.33203125" customWidth="1"/>
    <col min="1283" max="1283" width="15.83203125" customWidth="1"/>
    <col min="1284" max="1284" width="3.1640625" customWidth="1"/>
    <col min="1537" max="1537" width="69.33203125" customWidth="1"/>
    <col min="1538" max="1538" width="4.33203125" customWidth="1"/>
    <col min="1539" max="1539" width="15.83203125" customWidth="1"/>
    <col min="1540" max="1540" width="3.1640625" customWidth="1"/>
    <col min="1793" max="1793" width="69.33203125" customWidth="1"/>
    <col min="1794" max="1794" width="4.33203125" customWidth="1"/>
    <col min="1795" max="1795" width="15.83203125" customWidth="1"/>
    <col min="1796" max="1796" width="3.1640625" customWidth="1"/>
    <col min="2049" max="2049" width="69.33203125" customWidth="1"/>
    <col min="2050" max="2050" width="4.33203125" customWidth="1"/>
    <col min="2051" max="2051" width="15.83203125" customWidth="1"/>
    <col min="2052" max="2052" width="3.1640625" customWidth="1"/>
    <col min="2305" max="2305" width="69.33203125" customWidth="1"/>
    <col min="2306" max="2306" width="4.33203125" customWidth="1"/>
    <col min="2307" max="2307" width="15.83203125" customWidth="1"/>
    <col min="2308" max="2308" width="3.1640625" customWidth="1"/>
    <col min="2561" max="2561" width="69.33203125" customWidth="1"/>
    <col min="2562" max="2562" width="4.33203125" customWidth="1"/>
    <col min="2563" max="2563" width="15.83203125" customWidth="1"/>
    <col min="2564" max="2564" width="3.1640625" customWidth="1"/>
    <col min="2817" max="2817" width="69.33203125" customWidth="1"/>
    <col min="2818" max="2818" width="4.33203125" customWidth="1"/>
    <col min="2819" max="2819" width="15.83203125" customWidth="1"/>
    <col min="2820" max="2820" width="3.1640625" customWidth="1"/>
    <col min="3073" max="3073" width="69.33203125" customWidth="1"/>
    <col min="3074" max="3074" width="4.33203125" customWidth="1"/>
    <col min="3075" max="3075" width="15.83203125" customWidth="1"/>
    <col min="3076" max="3076" width="3.1640625" customWidth="1"/>
    <col min="3329" max="3329" width="69.33203125" customWidth="1"/>
    <col min="3330" max="3330" width="4.33203125" customWidth="1"/>
    <col min="3331" max="3331" width="15.83203125" customWidth="1"/>
    <col min="3332" max="3332" width="3.1640625" customWidth="1"/>
    <col min="3585" max="3585" width="69.33203125" customWidth="1"/>
    <col min="3586" max="3586" width="4.33203125" customWidth="1"/>
    <col min="3587" max="3587" width="15.83203125" customWidth="1"/>
    <col min="3588" max="3588" width="3.1640625" customWidth="1"/>
    <col min="3841" max="3841" width="69.33203125" customWidth="1"/>
    <col min="3842" max="3842" width="4.33203125" customWidth="1"/>
    <col min="3843" max="3843" width="15.83203125" customWidth="1"/>
    <col min="3844" max="3844" width="3.1640625" customWidth="1"/>
    <col min="4097" max="4097" width="69.33203125" customWidth="1"/>
    <col min="4098" max="4098" width="4.33203125" customWidth="1"/>
    <col min="4099" max="4099" width="15.83203125" customWidth="1"/>
    <col min="4100" max="4100" width="3.1640625" customWidth="1"/>
    <col min="4353" max="4353" width="69.33203125" customWidth="1"/>
    <col min="4354" max="4354" width="4.33203125" customWidth="1"/>
    <col min="4355" max="4355" width="15.83203125" customWidth="1"/>
    <col min="4356" max="4356" width="3.1640625" customWidth="1"/>
    <col min="4609" max="4609" width="69.33203125" customWidth="1"/>
    <col min="4610" max="4610" width="4.33203125" customWidth="1"/>
    <col min="4611" max="4611" width="15.83203125" customWidth="1"/>
    <col min="4612" max="4612" width="3.1640625" customWidth="1"/>
    <col min="4865" max="4865" width="69.33203125" customWidth="1"/>
    <col min="4866" max="4866" width="4.33203125" customWidth="1"/>
    <col min="4867" max="4867" width="15.83203125" customWidth="1"/>
    <col min="4868" max="4868" width="3.1640625" customWidth="1"/>
    <col min="5121" max="5121" width="69.33203125" customWidth="1"/>
    <col min="5122" max="5122" width="4.33203125" customWidth="1"/>
    <col min="5123" max="5123" width="15.83203125" customWidth="1"/>
    <col min="5124" max="5124" width="3.1640625" customWidth="1"/>
    <col min="5377" max="5377" width="69.33203125" customWidth="1"/>
    <col min="5378" max="5378" width="4.33203125" customWidth="1"/>
    <col min="5379" max="5379" width="15.83203125" customWidth="1"/>
    <col min="5380" max="5380" width="3.1640625" customWidth="1"/>
    <col min="5633" max="5633" width="69.33203125" customWidth="1"/>
    <col min="5634" max="5634" width="4.33203125" customWidth="1"/>
    <col min="5635" max="5635" width="15.83203125" customWidth="1"/>
    <col min="5636" max="5636" width="3.1640625" customWidth="1"/>
    <col min="5889" max="5889" width="69.33203125" customWidth="1"/>
    <col min="5890" max="5890" width="4.33203125" customWidth="1"/>
    <col min="5891" max="5891" width="15.83203125" customWidth="1"/>
    <col min="5892" max="5892" width="3.1640625" customWidth="1"/>
    <col min="6145" max="6145" width="69.33203125" customWidth="1"/>
    <col min="6146" max="6146" width="4.33203125" customWidth="1"/>
    <col min="6147" max="6147" width="15.83203125" customWidth="1"/>
    <col min="6148" max="6148" width="3.1640625" customWidth="1"/>
    <col min="6401" max="6401" width="69.33203125" customWidth="1"/>
    <col min="6402" max="6402" width="4.33203125" customWidth="1"/>
    <col min="6403" max="6403" width="15.83203125" customWidth="1"/>
    <col min="6404" max="6404" width="3.1640625" customWidth="1"/>
    <col min="6657" max="6657" width="69.33203125" customWidth="1"/>
    <col min="6658" max="6658" width="4.33203125" customWidth="1"/>
    <col min="6659" max="6659" width="15.83203125" customWidth="1"/>
    <col min="6660" max="6660" width="3.1640625" customWidth="1"/>
    <col min="6913" max="6913" width="69.33203125" customWidth="1"/>
    <col min="6914" max="6914" width="4.33203125" customWidth="1"/>
    <col min="6915" max="6915" width="15.83203125" customWidth="1"/>
    <col min="6916" max="6916" width="3.1640625" customWidth="1"/>
    <col min="7169" max="7169" width="69.33203125" customWidth="1"/>
    <col min="7170" max="7170" width="4.33203125" customWidth="1"/>
    <col min="7171" max="7171" width="15.83203125" customWidth="1"/>
    <col min="7172" max="7172" width="3.1640625" customWidth="1"/>
    <col min="7425" max="7425" width="69.33203125" customWidth="1"/>
    <col min="7426" max="7426" width="4.33203125" customWidth="1"/>
    <col min="7427" max="7427" width="15.83203125" customWidth="1"/>
    <col min="7428" max="7428" width="3.1640625" customWidth="1"/>
    <col min="7681" max="7681" width="69.33203125" customWidth="1"/>
    <col min="7682" max="7682" width="4.33203125" customWidth="1"/>
    <col min="7683" max="7683" width="15.83203125" customWidth="1"/>
    <col min="7684" max="7684" width="3.1640625" customWidth="1"/>
    <col min="7937" max="7937" width="69.33203125" customWidth="1"/>
    <col min="7938" max="7938" width="4.33203125" customWidth="1"/>
    <col min="7939" max="7939" width="15.83203125" customWidth="1"/>
    <col min="7940" max="7940" width="3.1640625" customWidth="1"/>
    <col min="8193" max="8193" width="69.33203125" customWidth="1"/>
    <col min="8194" max="8194" width="4.33203125" customWidth="1"/>
    <col min="8195" max="8195" width="15.83203125" customWidth="1"/>
    <col min="8196" max="8196" width="3.1640625" customWidth="1"/>
    <col min="8449" max="8449" width="69.33203125" customWidth="1"/>
    <col min="8450" max="8450" width="4.33203125" customWidth="1"/>
    <col min="8451" max="8451" width="15.83203125" customWidth="1"/>
    <col min="8452" max="8452" width="3.1640625" customWidth="1"/>
    <col min="8705" max="8705" width="69.33203125" customWidth="1"/>
    <col min="8706" max="8706" width="4.33203125" customWidth="1"/>
    <col min="8707" max="8707" width="15.83203125" customWidth="1"/>
    <col min="8708" max="8708" width="3.1640625" customWidth="1"/>
    <col min="8961" max="8961" width="69.33203125" customWidth="1"/>
    <col min="8962" max="8962" width="4.33203125" customWidth="1"/>
    <col min="8963" max="8963" width="15.83203125" customWidth="1"/>
    <col min="8964" max="8964" width="3.1640625" customWidth="1"/>
    <col min="9217" max="9217" width="69.33203125" customWidth="1"/>
    <col min="9218" max="9218" width="4.33203125" customWidth="1"/>
    <col min="9219" max="9219" width="15.83203125" customWidth="1"/>
    <col min="9220" max="9220" width="3.1640625" customWidth="1"/>
    <col min="9473" max="9473" width="69.33203125" customWidth="1"/>
    <col min="9474" max="9474" width="4.33203125" customWidth="1"/>
    <col min="9475" max="9475" width="15.83203125" customWidth="1"/>
    <col min="9476" max="9476" width="3.1640625" customWidth="1"/>
    <col min="9729" max="9729" width="69.33203125" customWidth="1"/>
    <col min="9730" max="9730" width="4.33203125" customWidth="1"/>
    <col min="9731" max="9731" width="15.83203125" customWidth="1"/>
    <col min="9732" max="9732" width="3.1640625" customWidth="1"/>
    <col min="9985" max="9985" width="69.33203125" customWidth="1"/>
    <col min="9986" max="9986" width="4.33203125" customWidth="1"/>
    <col min="9987" max="9987" width="15.83203125" customWidth="1"/>
    <col min="9988" max="9988" width="3.1640625" customWidth="1"/>
    <col min="10241" max="10241" width="69.33203125" customWidth="1"/>
    <col min="10242" max="10242" width="4.33203125" customWidth="1"/>
    <col min="10243" max="10243" width="15.83203125" customWidth="1"/>
    <col min="10244" max="10244" width="3.1640625" customWidth="1"/>
    <col min="10497" max="10497" width="69.33203125" customWidth="1"/>
    <col min="10498" max="10498" width="4.33203125" customWidth="1"/>
    <col min="10499" max="10499" width="15.83203125" customWidth="1"/>
    <col min="10500" max="10500" width="3.1640625" customWidth="1"/>
    <col min="10753" max="10753" width="69.33203125" customWidth="1"/>
    <col min="10754" max="10754" width="4.33203125" customWidth="1"/>
    <col min="10755" max="10755" width="15.83203125" customWidth="1"/>
    <col min="10756" max="10756" width="3.1640625" customWidth="1"/>
    <col min="11009" max="11009" width="69.33203125" customWidth="1"/>
    <col min="11010" max="11010" width="4.33203125" customWidth="1"/>
    <col min="11011" max="11011" width="15.83203125" customWidth="1"/>
    <col min="11012" max="11012" width="3.1640625" customWidth="1"/>
    <col min="11265" max="11265" width="69.33203125" customWidth="1"/>
    <col min="11266" max="11266" width="4.33203125" customWidth="1"/>
    <col min="11267" max="11267" width="15.83203125" customWidth="1"/>
    <col min="11268" max="11268" width="3.1640625" customWidth="1"/>
    <col min="11521" max="11521" width="69.33203125" customWidth="1"/>
    <col min="11522" max="11522" width="4.33203125" customWidth="1"/>
    <col min="11523" max="11523" width="15.83203125" customWidth="1"/>
    <col min="11524" max="11524" width="3.1640625" customWidth="1"/>
    <col min="11777" max="11777" width="69.33203125" customWidth="1"/>
    <col min="11778" max="11778" width="4.33203125" customWidth="1"/>
    <col min="11779" max="11779" width="15.83203125" customWidth="1"/>
    <col min="11780" max="11780" width="3.1640625" customWidth="1"/>
    <col min="12033" max="12033" width="69.33203125" customWidth="1"/>
    <col min="12034" max="12034" width="4.33203125" customWidth="1"/>
    <col min="12035" max="12035" width="15.83203125" customWidth="1"/>
    <col min="12036" max="12036" width="3.1640625" customWidth="1"/>
    <col min="12289" max="12289" width="69.33203125" customWidth="1"/>
    <col min="12290" max="12290" width="4.33203125" customWidth="1"/>
    <col min="12291" max="12291" width="15.83203125" customWidth="1"/>
    <col min="12292" max="12292" width="3.1640625" customWidth="1"/>
    <col min="12545" max="12545" width="69.33203125" customWidth="1"/>
    <col min="12546" max="12546" width="4.33203125" customWidth="1"/>
    <col min="12547" max="12547" width="15.83203125" customWidth="1"/>
    <col min="12548" max="12548" width="3.1640625" customWidth="1"/>
    <col min="12801" max="12801" width="69.33203125" customWidth="1"/>
    <col min="12802" max="12802" width="4.33203125" customWidth="1"/>
    <col min="12803" max="12803" width="15.83203125" customWidth="1"/>
    <col min="12804" max="12804" width="3.1640625" customWidth="1"/>
    <col min="13057" max="13057" width="69.33203125" customWidth="1"/>
    <col min="13058" max="13058" width="4.33203125" customWidth="1"/>
    <col min="13059" max="13059" width="15.83203125" customWidth="1"/>
    <col min="13060" max="13060" width="3.1640625" customWidth="1"/>
    <col min="13313" max="13313" width="69.33203125" customWidth="1"/>
    <col min="13314" max="13314" width="4.33203125" customWidth="1"/>
    <col min="13315" max="13315" width="15.83203125" customWidth="1"/>
    <col min="13316" max="13316" width="3.1640625" customWidth="1"/>
    <col min="13569" max="13569" width="69.33203125" customWidth="1"/>
    <col min="13570" max="13570" width="4.33203125" customWidth="1"/>
    <col min="13571" max="13571" width="15.83203125" customWidth="1"/>
    <col min="13572" max="13572" width="3.1640625" customWidth="1"/>
    <col min="13825" max="13825" width="69.33203125" customWidth="1"/>
    <col min="13826" max="13826" width="4.33203125" customWidth="1"/>
    <col min="13827" max="13827" width="15.83203125" customWidth="1"/>
    <col min="13828" max="13828" width="3.1640625" customWidth="1"/>
    <col min="14081" max="14081" width="69.33203125" customWidth="1"/>
    <col min="14082" max="14082" width="4.33203125" customWidth="1"/>
    <col min="14083" max="14083" width="15.83203125" customWidth="1"/>
    <col min="14084" max="14084" width="3.1640625" customWidth="1"/>
    <col min="14337" max="14337" width="69.33203125" customWidth="1"/>
    <col min="14338" max="14338" width="4.33203125" customWidth="1"/>
    <col min="14339" max="14339" width="15.83203125" customWidth="1"/>
    <col min="14340" max="14340" width="3.1640625" customWidth="1"/>
    <col min="14593" max="14593" width="69.33203125" customWidth="1"/>
    <col min="14594" max="14594" width="4.33203125" customWidth="1"/>
    <col min="14595" max="14595" width="15.83203125" customWidth="1"/>
    <col min="14596" max="14596" width="3.1640625" customWidth="1"/>
    <col min="14849" max="14849" width="69.33203125" customWidth="1"/>
    <col min="14850" max="14850" width="4.33203125" customWidth="1"/>
    <col min="14851" max="14851" width="15.83203125" customWidth="1"/>
    <col min="14852" max="14852" width="3.1640625" customWidth="1"/>
    <col min="15105" max="15105" width="69.33203125" customWidth="1"/>
    <col min="15106" max="15106" width="4.33203125" customWidth="1"/>
    <col min="15107" max="15107" width="15.83203125" customWidth="1"/>
    <col min="15108" max="15108" width="3.1640625" customWidth="1"/>
    <col min="15361" max="15361" width="69.33203125" customWidth="1"/>
    <col min="15362" max="15362" width="4.33203125" customWidth="1"/>
    <col min="15363" max="15363" width="15.83203125" customWidth="1"/>
    <col min="15364" max="15364" width="3.1640625" customWidth="1"/>
    <col min="15617" max="15617" width="69.33203125" customWidth="1"/>
    <col min="15618" max="15618" width="4.33203125" customWidth="1"/>
    <col min="15619" max="15619" width="15.83203125" customWidth="1"/>
    <col min="15620" max="15620" width="3.1640625" customWidth="1"/>
    <col min="15873" max="15873" width="69.33203125" customWidth="1"/>
    <col min="15874" max="15874" width="4.33203125" customWidth="1"/>
    <col min="15875" max="15875" width="15.83203125" customWidth="1"/>
    <col min="15876" max="15876" width="3.1640625" customWidth="1"/>
    <col min="16129" max="16129" width="69.33203125" customWidth="1"/>
    <col min="16130" max="16130" width="4.33203125" customWidth="1"/>
    <col min="16131" max="16131" width="15.83203125" customWidth="1"/>
    <col min="16132" max="16132" width="3.1640625" customWidth="1"/>
  </cols>
  <sheetData>
    <row r="1" spans="1:4" s="128" customFormat="1" ht="18.75" customHeight="1" x14ac:dyDescent="0.3">
      <c r="A1" s="139" t="s">
        <v>167</v>
      </c>
      <c r="B1" s="135"/>
      <c r="C1" s="295" t="s">
        <v>174</v>
      </c>
      <c r="D1" s="133"/>
    </row>
    <row r="2" spans="1:4" ht="6" customHeight="1" x14ac:dyDescent="0.25">
      <c r="A2" s="110"/>
      <c r="B2" s="25"/>
      <c r="C2" s="111"/>
    </row>
    <row r="3" spans="1:4" ht="12.95" customHeight="1" x14ac:dyDescent="0.25">
      <c r="A3" s="68"/>
      <c r="B3" s="33"/>
      <c r="C3" s="87"/>
      <c r="D3" s="12"/>
    </row>
    <row r="4" spans="1:4" ht="12.95" customHeight="1" x14ac:dyDescent="0.25">
      <c r="A4" s="172"/>
      <c r="B4" s="16"/>
      <c r="C4" s="172" t="s">
        <v>43</v>
      </c>
      <c r="D4" s="124"/>
    </row>
    <row r="5" spans="1:4" ht="15.75" thickBot="1" x14ac:dyDescent="0.3">
      <c r="A5" s="256"/>
      <c r="B5" s="24"/>
      <c r="C5" s="112">
        <v>44196</v>
      </c>
      <c r="D5" s="126"/>
    </row>
    <row r="6" spans="1:4" ht="15" customHeight="1" x14ac:dyDescent="0.25">
      <c r="A6" s="5" t="s">
        <v>104</v>
      </c>
      <c r="B6" s="36"/>
      <c r="C6" s="50">
        <v>26143</v>
      </c>
      <c r="D6" s="117"/>
    </row>
    <row r="7" spans="1:4" ht="15" customHeight="1" x14ac:dyDescent="0.25">
      <c r="A7" s="5" t="s">
        <v>136</v>
      </c>
      <c r="B7" s="36"/>
      <c r="C7" s="50">
        <v>4043</v>
      </c>
      <c r="D7" s="117"/>
    </row>
    <row r="8" spans="1:4" ht="15" customHeight="1" x14ac:dyDescent="0.25">
      <c r="A8" s="5" t="s">
        <v>128</v>
      </c>
      <c r="B8" s="36"/>
      <c r="C8" s="50">
        <v>1617</v>
      </c>
      <c r="D8" s="117"/>
    </row>
    <row r="9" spans="1:4" ht="15" customHeight="1" x14ac:dyDescent="0.25">
      <c r="A9" s="5" t="s">
        <v>106</v>
      </c>
      <c r="B9" s="36"/>
      <c r="C9" s="50">
        <v>3428</v>
      </c>
      <c r="D9" s="117"/>
    </row>
    <row r="10" spans="1:4" ht="15" customHeight="1" x14ac:dyDescent="0.25">
      <c r="A10" s="5" t="s">
        <v>103</v>
      </c>
      <c r="B10" s="36"/>
      <c r="C10" s="50">
        <v>7314</v>
      </c>
      <c r="D10" s="117"/>
    </row>
    <row r="11" spans="1:4" ht="15" customHeight="1" x14ac:dyDescent="0.25">
      <c r="A11" s="5" t="s">
        <v>101</v>
      </c>
      <c r="B11" s="36"/>
      <c r="C11" s="50">
        <v>6316</v>
      </c>
      <c r="D11" s="117"/>
    </row>
    <row r="12" spans="1:4" ht="15" customHeight="1" thickBot="1" x14ac:dyDescent="0.3">
      <c r="A12" s="14" t="s">
        <v>51</v>
      </c>
      <c r="B12" s="21"/>
      <c r="C12" s="93">
        <v>1764</v>
      </c>
      <c r="D12" s="173"/>
    </row>
    <row r="13" spans="1:4" ht="15.75" customHeight="1" thickBot="1" x14ac:dyDescent="0.3">
      <c r="A13" s="15" t="s">
        <v>80</v>
      </c>
      <c r="B13" s="21"/>
      <c r="C13" s="83">
        <f>SUM(C6:C12)</f>
        <v>50625</v>
      </c>
      <c r="D13" s="173"/>
    </row>
  </sheetData>
  <hyperlinks>
    <hyperlink ref="C1" location="Cover!A2" display="Cover" xr:uid="{17470406-167A-4A3C-A58E-7E2DFB35C523}"/>
  </hyperlinks>
  <printOptions horizontalCentered="1"/>
  <pageMargins left="1.0236220472440944" right="0.78740157480314965" top="0.47244094488188981" bottom="0.47244094488188981" header="0.19685039370078741" footer="0.19685039370078741"/>
  <pageSetup paperSize="9" orientation="landscape"/>
  <headerFooter alignWithMargins="0">
    <oddFooter>&amp;L&amp;A&amp;C&amp;F&amp;R&amp;D/&amp;T</oddFooter>
  </headerFooter>
  <customProperties>
    <customPr name="_pios_id" r:id="rId1"/>
  </customProperties>
  <ignoredErrors>
    <ignoredError sqref="C13"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8">
    <pageSetUpPr fitToPage="1"/>
  </sheetPr>
  <dimension ref="A1:P15"/>
  <sheetViews>
    <sheetView workbookViewId="0">
      <selection activeCell="C1" sqref="C1"/>
    </sheetView>
  </sheetViews>
  <sheetFormatPr baseColWidth="10" defaultColWidth="13.33203125" defaultRowHeight="15" x14ac:dyDescent="0.25"/>
  <cols>
    <col min="1" max="1" width="116.83203125" style="48" customWidth="1"/>
    <col min="2" max="2" width="4.33203125" style="95" customWidth="1"/>
    <col min="3" max="3" width="14.83203125" style="39" customWidth="1"/>
    <col min="4" max="4" width="3.1640625" style="2" customWidth="1"/>
    <col min="5" max="5" width="13.33203125" style="38" customWidth="1"/>
    <col min="6" max="16384" width="13.33203125" style="38"/>
  </cols>
  <sheetData>
    <row r="1" spans="1:16" s="128" customFormat="1" ht="18.75" customHeight="1" x14ac:dyDescent="0.3">
      <c r="A1" s="139" t="s">
        <v>168</v>
      </c>
      <c r="B1" s="135"/>
      <c r="C1" s="295" t="s">
        <v>174</v>
      </c>
      <c r="D1" s="133"/>
    </row>
    <row r="2" spans="1:16" s="40" customFormat="1" ht="6" customHeight="1" x14ac:dyDescent="0.25">
      <c r="A2" s="118"/>
      <c r="B2" s="25"/>
      <c r="C2" s="111"/>
      <c r="D2" s="2"/>
    </row>
    <row r="3" spans="1:16" s="40" customFormat="1" ht="12.95" customHeight="1" x14ac:dyDescent="0.25">
      <c r="A3" s="68"/>
      <c r="B3" s="33"/>
      <c r="C3" s="87"/>
      <c r="D3" s="12"/>
    </row>
    <row r="4" spans="1:16" s="40" customFormat="1" ht="39.75" customHeight="1" x14ac:dyDescent="0.25">
      <c r="A4" s="172"/>
      <c r="B4" s="16"/>
      <c r="C4" s="121" t="s">
        <v>110</v>
      </c>
      <c r="D4" s="12"/>
    </row>
    <row r="5" spans="1:16" s="49" customFormat="1" ht="15.75" thickBot="1" x14ac:dyDescent="0.3">
      <c r="A5" s="256"/>
      <c r="B5" s="24"/>
      <c r="C5" s="112">
        <v>44196</v>
      </c>
      <c r="D5" s="41">
        <v>1</v>
      </c>
    </row>
    <row r="6" spans="1:16" s="45" customFormat="1" ht="15" customHeight="1" x14ac:dyDescent="0.25">
      <c r="A6" s="42" t="s">
        <v>104</v>
      </c>
      <c r="B6" s="43"/>
      <c r="C6" s="42">
        <v>7843</v>
      </c>
      <c r="D6" s="119"/>
    </row>
    <row r="7" spans="1:16" s="45" customFormat="1" ht="15" customHeight="1" x14ac:dyDescent="0.25">
      <c r="A7" s="5" t="s">
        <v>136</v>
      </c>
      <c r="B7" s="46"/>
      <c r="C7" s="42">
        <v>3840</v>
      </c>
      <c r="D7" s="119"/>
    </row>
    <row r="8" spans="1:16" s="45" customFormat="1" ht="15" customHeight="1" x14ac:dyDescent="0.25">
      <c r="A8" s="5" t="s">
        <v>128</v>
      </c>
      <c r="B8" s="46"/>
      <c r="C8" s="42">
        <v>3739</v>
      </c>
      <c r="D8" s="119"/>
    </row>
    <row r="9" spans="1:16" s="45" customFormat="1" ht="15" customHeight="1" x14ac:dyDescent="0.25">
      <c r="A9" s="5" t="s">
        <v>106</v>
      </c>
      <c r="B9" s="46"/>
      <c r="C9" s="42">
        <v>3893</v>
      </c>
      <c r="D9" s="119"/>
    </row>
    <row r="10" spans="1:16" s="45" customFormat="1" ht="15" customHeight="1" x14ac:dyDescent="0.25">
      <c r="A10" s="5" t="s">
        <v>103</v>
      </c>
      <c r="B10" s="46"/>
      <c r="C10" s="42">
        <v>4601</v>
      </c>
      <c r="D10" s="119"/>
    </row>
    <row r="11" spans="1:16" s="45" customFormat="1" ht="15" customHeight="1" x14ac:dyDescent="0.25">
      <c r="A11" s="5" t="s">
        <v>101</v>
      </c>
      <c r="B11" s="46"/>
      <c r="C11" s="42">
        <v>4270</v>
      </c>
      <c r="D11" s="119"/>
    </row>
    <row r="12" spans="1:16" s="45" customFormat="1" ht="15" customHeight="1" thickBot="1" x14ac:dyDescent="0.3">
      <c r="A12" s="14" t="s">
        <v>51</v>
      </c>
      <c r="B12" s="21"/>
      <c r="C12" s="93">
        <v>4151</v>
      </c>
      <c r="D12" s="120"/>
    </row>
    <row r="13" spans="1:16" s="45" customFormat="1" ht="15.75" customHeight="1" thickBot="1" x14ac:dyDescent="0.3">
      <c r="A13" s="15" t="s">
        <v>80</v>
      </c>
      <c r="B13" s="21"/>
      <c r="C13" s="83">
        <v>32337</v>
      </c>
      <c r="D13" s="120"/>
    </row>
    <row r="14" spans="1:16" s="211" customFormat="1" ht="13.5" x14ac:dyDescent="0.25">
      <c r="B14" s="210"/>
      <c r="C14" s="210"/>
      <c r="D14" s="209"/>
      <c r="F14" s="209"/>
      <c r="H14" s="209"/>
      <c r="J14" s="209"/>
      <c r="L14" s="209"/>
      <c r="N14" s="209"/>
      <c r="P14" s="209"/>
    </row>
    <row r="15" spans="1:16" s="40" customFormat="1" ht="249.95" customHeight="1" x14ac:dyDescent="0.25">
      <c r="A15" s="174">
        <v>1</v>
      </c>
      <c r="B15" s="346" t="s">
        <v>119</v>
      </c>
      <c r="C15" s="346"/>
      <c r="D15" s="346"/>
      <c r="E15" s="346"/>
    </row>
  </sheetData>
  <mergeCells count="1">
    <mergeCell ref="B15:E15"/>
  </mergeCells>
  <hyperlinks>
    <hyperlink ref="C1" location="Cover!A2" display="Cover" xr:uid="{524DD91F-3D63-4DE1-A8F4-78EDF74B6A5B}"/>
  </hyperlinks>
  <printOptions horizontalCentered="1"/>
  <pageMargins left="1.0236220472440944" right="0.78740157480314965" top="0.47244094488188981" bottom="0.47244094488188981" header="0.19685039370078741" footer="0.19685039370078741"/>
  <pageSetup paperSize="9" orientation="landscape"/>
  <headerFooter alignWithMargins="0">
    <oddFooter>&amp;L&amp;A&amp;C&amp;F&amp;R&amp;D/&amp;T</oddFooter>
  </headerFooter>
  <customProperties>
    <customPr name="_pios_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592">
    <pageSetUpPr fitToPage="1"/>
  </sheetPr>
  <dimension ref="A1:LR23"/>
  <sheetViews>
    <sheetView workbookViewId="0"/>
  </sheetViews>
  <sheetFormatPr baseColWidth="10" defaultColWidth="13.33203125" defaultRowHeight="15" x14ac:dyDescent="0.25"/>
  <cols>
    <col min="1" max="1" width="102.83203125" style="10" customWidth="1"/>
    <col min="2" max="2" width="3" style="16" customWidth="1"/>
    <col min="3" max="3" width="14.83203125" style="6" customWidth="1"/>
    <col min="4" max="4" width="2.83203125" style="4" customWidth="1"/>
    <col min="5" max="5" width="14.83203125" style="10" customWidth="1"/>
    <col min="6" max="6" width="2.83203125" style="2" customWidth="1"/>
    <col min="7" max="7" width="13.33203125" style="10" customWidth="1"/>
    <col min="8" max="16384" width="13.33203125" style="10"/>
  </cols>
  <sheetData>
    <row r="1" spans="1:6" s="138" customFormat="1" ht="18.75" customHeight="1" x14ac:dyDescent="0.3">
      <c r="A1" s="127" t="s">
        <v>156</v>
      </c>
      <c r="B1" s="136"/>
      <c r="C1" s="127"/>
      <c r="D1" s="137"/>
      <c r="E1" s="295" t="s">
        <v>174</v>
      </c>
      <c r="F1" s="134"/>
    </row>
    <row r="2" spans="1:6" s="53" customFormat="1" ht="6" customHeight="1" x14ac:dyDescent="0.25">
      <c r="A2" s="84"/>
      <c r="B2" s="34"/>
      <c r="C2" s="84"/>
      <c r="D2" s="28"/>
      <c r="E2" s="84"/>
      <c r="F2" s="3"/>
    </row>
    <row r="3" spans="1:6" s="53" customFormat="1" x14ac:dyDescent="0.25">
      <c r="A3" s="68" t="s">
        <v>18</v>
      </c>
      <c r="B3" s="16"/>
      <c r="C3" s="87"/>
      <c r="D3" s="4"/>
      <c r="E3" s="87"/>
      <c r="F3" s="3"/>
    </row>
    <row r="4" spans="1:6" s="54" customFormat="1" ht="15.75" thickBot="1" x14ac:dyDescent="0.3">
      <c r="A4" s="256"/>
      <c r="B4" s="24"/>
      <c r="C4" s="90">
        <v>2021</v>
      </c>
      <c r="D4" s="31"/>
      <c r="E4" s="91">
        <v>2020</v>
      </c>
      <c r="F4" s="126"/>
    </row>
    <row r="5" spans="1:6" s="52" customFormat="1" ht="15" customHeight="1" x14ac:dyDescent="0.25">
      <c r="A5" s="5" t="s">
        <v>157</v>
      </c>
      <c r="B5" s="36"/>
      <c r="C5" s="51">
        <v>816058.44</v>
      </c>
      <c r="D5" s="101"/>
      <c r="E5" s="142">
        <v>373786.28</v>
      </c>
      <c r="F5" s="3"/>
    </row>
    <row r="6" spans="1:6" ht="15" customHeight="1" x14ac:dyDescent="0.25">
      <c r="A6" s="5" t="s">
        <v>40</v>
      </c>
      <c r="B6" s="36"/>
      <c r="C6" s="144">
        <v>18163131</v>
      </c>
      <c r="D6" s="101"/>
      <c r="E6" s="142">
        <v>26652960</v>
      </c>
      <c r="F6" s="3"/>
    </row>
    <row r="7" spans="1:6" s="52" customFormat="1" ht="15" customHeight="1" thickBot="1" x14ac:dyDescent="0.3">
      <c r="A7" s="14" t="s">
        <v>148</v>
      </c>
      <c r="B7" s="21"/>
      <c r="C7" s="92">
        <v>784365470.25</v>
      </c>
      <c r="D7" s="102"/>
      <c r="E7" s="93">
        <v>719091523.15999997</v>
      </c>
      <c r="F7" s="3"/>
    </row>
    <row r="8" spans="1:6" s="52" customFormat="1" ht="15.75" customHeight="1" thickBot="1" x14ac:dyDescent="0.3">
      <c r="A8" s="19" t="s">
        <v>118</v>
      </c>
      <c r="B8" s="20"/>
      <c r="C8" s="60">
        <f>SUM(C5:C7)</f>
        <v>803344659.69000006</v>
      </c>
      <c r="D8" s="103"/>
      <c r="E8" s="83">
        <v>746118269.43999994</v>
      </c>
      <c r="F8" s="29"/>
    </row>
    <row r="9" spans="1:6" s="52" customFormat="1" x14ac:dyDescent="0.25">
      <c r="A9" s="55"/>
      <c r="B9" s="33"/>
      <c r="C9" s="56"/>
      <c r="D9" s="4"/>
      <c r="E9" s="57"/>
      <c r="F9" s="3"/>
    </row>
    <row r="10" spans="1:6" s="52" customFormat="1" x14ac:dyDescent="0.25">
      <c r="A10" s="55"/>
      <c r="B10" s="33"/>
      <c r="C10" s="56"/>
      <c r="D10" s="4"/>
      <c r="E10" s="57"/>
      <c r="F10" s="3"/>
    </row>
    <row r="11" spans="1:6" s="52" customFormat="1" x14ac:dyDescent="0.25">
      <c r="A11" s="55"/>
      <c r="B11" s="33"/>
      <c r="C11" s="56"/>
      <c r="D11" s="4"/>
      <c r="E11" s="57"/>
      <c r="F11" s="3"/>
    </row>
    <row r="12" spans="1:6" s="138" customFormat="1" ht="18.75" customHeight="1" x14ac:dyDescent="0.3">
      <c r="A12" s="127" t="s">
        <v>175</v>
      </c>
      <c r="B12" s="136"/>
      <c r="C12" s="127"/>
      <c r="D12" s="137"/>
      <c r="E12" s="127"/>
      <c r="F12" s="134"/>
    </row>
    <row r="13" spans="1:6" s="53" customFormat="1" ht="6" customHeight="1" x14ac:dyDescent="0.25">
      <c r="A13" s="84"/>
      <c r="B13" s="34"/>
      <c r="C13" s="84"/>
      <c r="D13" s="28"/>
      <c r="E13" s="84"/>
      <c r="F13" s="3"/>
    </row>
    <row r="14" spans="1:6" s="53" customFormat="1" x14ac:dyDescent="0.25">
      <c r="A14" s="68" t="s">
        <v>18</v>
      </c>
      <c r="B14" s="16"/>
      <c r="C14" s="87"/>
      <c r="D14" s="4"/>
      <c r="E14" s="87"/>
      <c r="F14" s="3"/>
    </row>
    <row r="15" spans="1:6" s="54" customFormat="1" ht="15.75" thickBot="1" x14ac:dyDescent="0.3">
      <c r="A15" s="256"/>
      <c r="B15" s="24"/>
      <c r="C15" s="90">
        <v>2021</v>
      </c>
      <c r="D15" s="31"/>
      <c r="E15" s="91">
        <v>2020</v>
      </c>
      <c r="F15" s="126"/>
    </row>
    <row r="16" spans="1:6" s="52" customFormat="1" ht="15" customHeight="1" x14ac:dyDescent="0.25">
      <c r="A16" s="5" t="s">
        <v>117</v>
      </c>
      <c r="B16" s="36"/>
      <c r="C16" s="144">
        <v>788214175</v>
      </c>
      <c r="D16" s="101"/>
      <c r="E16" s="142">
        <v>672302211</v>
      </c>
      <c r="F16" s="3"/>
    </row>
    <row r="17" spans="1:330" ht="15" customHeight="1" x14ac:dyDescent="0.25">
      <c r="A17" s="5" t="s">
        <v>22</v>
      </c>
      <c r="B17" s="36"/>
      <c r="C17" s="251" t="s">
        <v>147</v>
      </c>
      <c r="D17" s="101"/>
      <c r="E17" s="142"/>
      <c r="F17" s="3"/>
    </row>
    <row r="18" spans="1:330" ht="15" customHeight="1" x14ac:dyDescent="0.25">
      <c r="A18" s="5" t="s">
        <v>39</v>
      </c>
      <c r="B18" s="36"/>
      <c r="C18" s="51">
        <v>15000000</v>
      </c>
      <c r="D18" s="101"/>
      <c r="E18" s="50">
        <v>73000000</v>
      </c>
      <c r="F18" s="3"/>
    </row>
    <row r="19" spans="1:330" ht="15" customHeight="1" x14ac:dyDescent="0.25">
      <c r="A19" s="5" t="s">
        <v>23</v>
      </c>
      <c r="B19" s="36"/>
      <c r="C19" s="251" t="s">
        <v>147</v>
      </c>
      <c r="D19" s="101"/>
      <c r="E19" s="50"/>
      <c r="F19" s="3"/>
    </row>
    <row r="20" spans="1:330" ht="15" customHeight="1" thickBot="1" x14ac:dyDescent="0.3">
      <c r="A20" s="14" t="s">
        <v>17</v>
      </c>
      <c r="B20" s="21"/>
      <c r="C20" s="92">
        <v>130485</v>
      </c>
      <c r="D20" s="102"/>
      <c r="E20" s="93">
        <v>816058.44</v>
      </c>
      <c r="F20" s="3"/>
    </row>
    <row r="21" spans="1:330" ht="15.75" customHeight="1" thickBot="1" x14ac:dyDescent="0.3">
      <c r="A21" s="19" t="s">
        <v>118</v>
      </c>
      <c r="B21" s="20"/>
      <c r="C21" s="60">
        <f>SUM(C16:C20)</f>
        <v>803344660</v>
      </c>
      <c r="D21" s="103"/>
      <c r="E21" s="83">
        <v>746118269.44000006</v>
      </c>
      <c r="F21" s="3"/>
    </row>
    <row r="22" spans="1:330" s="211" customFormat="1" ht="13.5" x14ac:dyDescent="0.25">
      <c r="B22" s="210"/>
      <c r="C22" s="210"/>
      <c r="D22" s="209"/>
      <c r="F22" s="209"/>
      <c r="H22" s="209"/>
      <c r="J22" s="209"/>
      <c r="L22" s="209"/>
      <c r="N22" s="209"/>
      <c r="P22" s="209"/>
    </row>
    <row r="23" spans="1:330" s="38" customFormat="1" x14ac:dyDescent="0.25">
      <c r="A23" s="174"/>
      <c r="B23" s="347"/>
      <c r="C23" s="347"/>
      <c r="D23" s="347"/>
      <c r="E23" s="347"/>
      <c r="F23" s="2"/>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c r="IX23" s="40"/>
      <c r="IY23" s="40"/>
      <c r="IZ23" s="40"/>
      <c r="JA23" s="40"/>
      <c r="JB23" s="40"/>
      <c r="JC23" s="40"/>
      <c r="JD23" s="40"/>
      <c r="JE23" s="40"/>
      <c r="JF23" s="40"/>
      <c r="JG23" s="40"/>
      <c r="JH23" s="40"/>
      <c r="JI23" s="40"/>
      <c r="JJ23" s="40"/>
      <c r="JK23" s="40"/>
      <c r="JL23" s="40"/>
      <c r="JM23" s="40"/>
      <c r="JN23" s="40"/>
      <c r="JO23" s="40"/>
      <c r="JP23" s="40"/>
      <c r="JQ23" s="40"/>
      <c r="JR23" s="40"/>
      <c r="JS23" s="40"/>
      <c r="JT23" s="40"/>
      <c r="JU23" s="40"/>
      <c r="JV23" s="40"/>
      <c r="JW23" s="40"/>
      <c r="JX23" s="40"/>
      <c r="JY23" s="40"/>
      <c r="JZ23" s="40"/>
      <c r="KA23" s="40"/>
      <c r="KB23" s="40"/>
      <c r="KC23" s="40"/>
      <c r="KD23" s="40"/>
      <c r="KE23" s="40"/>
      <c r="KF23" s="40"/>
      <c r="KG23" s="40"/>
      <c r="KH23" s="40"/>
      <c r="KI23" s="40"/>
      <c r="KJ23" s="40"/>
      <c r="KK23" s="40"/>
      <c r="KL23" s="40"/>
      <c r="KM23" s="40"/>
      <c r="KN23" s="40"/>
      <c r="KO23" s="40"/>
      <c r="KP23" s="40"/>
      <c r="KQ23" s="40"/>
      <c r="KR23" s="40"/>
      <c r="KS23" s="40"/>
      <c r="KT23" s="40"/>
      <c r="KU23" s="40"/>
      <c r="KV23" s="40"/>
      <c r="KW23" s="40"/>
      <c r="KX23" s="40"/>
      <c r="KY23" s="40"/>
      <c r="KZ23" s="40"/>
      <c r="LA23" s="40"/>
      <c r="LB23" s="40"/>
      <c r="LC23" s="40"/>
      <c r="LD23" s="40"/>
      <c r="LE23" s="40"/>
      <c r="LF23" s="40"/>
      <c r="LG23" s="40"/>
      <c r="LH23" s="40"/>
      <c r="LI23" s="40"/>
      <c r="LJ23" s="40"/>
      <c r="LK23" s="40"/>
      <c r="LL23" s="40"/>
      <c r="LM23" s="40"/>
      <c r="LN23" s="40"/>
      <c r="LO23" s="40"/>
      <c r="LP23" s="40"/>
      <c r="LQ23" s="40"/>
      <c r="LR23" s="40"/>
    </row>
  </sheetData>
  <mergeCells count="1">
    <mergeCell ref="B23:E23"/>
  </mergeCells>
  <hyperlinks>
    <hyperlink ref="E1" location="Cover!A2" display="Cover" xr:uid="{6F204A8D-B01D-4A54-93C8-EB5A4632742A}"/>
  </hyperlinks>
  <printOptions horizontalCentered="1"/>
  <pageMargins left="1.0236220472440944" right="0.78740157480314965" top="0.47244094488188981" bottom="0.47244094488188981" header="0.19685039370078741" footer="0.19685039370078741"/>
  <pageSetup paperSize="9" scale="78" orientation="landscape"/>
  <headerFooter alignWithMargins="0">
    <oddFooter>&amp;L&amp;A&amp;C&amp;F&amp;R&amp;D/&amp;T</oddFooter>
  </headerFooter>
  <customProperties>
    <customPr name="_pios_id" r:id="rId1"/>
  </customProperties>
  <ignoredErrors>
    <ignoredError sqref="C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2E50-1F5D-4ED2-9417-E169DADFAFB2}">
  <dimension ref="A2:A15"/>
  <sheetViews>
    <sheetView tabSelected="1" workbookViewId="0">
      <selection activeCell="A15" sqref="A15"/>
    </sheetView>
  </sheetViews>
  <sheetFormatPr baseColWidth="10" defaultColWidth="12" defaultRowHeight="12.75" x14ac:dyDescent="0.2"/>
  <cols>
    <col min="1" max="1" width="73.83203125" style="13" bestFit="1" customWidth="1"/>
    <col min="2" max="16384" width="12" style="13"/>
  </cols>
  <sheetData>
    <row r="2" spans="1:1" ht="18" x14ac:dyDescent="0.25">
      <c r="A2" s="293" t="s">
        <v>170</v>
      </c>
    </row>
    <row r="4" spans="1:1" x14ac:dyDescent="0.2">
      <c r="A4" s="294" t="s">
        <v>162</v>
      </c>
    </row>
    <row r="5" spans="1:1" x14ac:dyDescent="0.2">
      <c r="A5" s="294" t="s">
        <v>163</v>
      </c>
    </row>
    <row r="6" spans="1:1" x14ac:dyDescent="0.2">
      <c r="A6" s="294" t="s">
        <v>149</v>
      </c>
    </row>
    <row r="7" spans="1:1" x14ac:dyDescent="0.2">
      <c r="A7" s="294" t="s">
        <v>164</v>
      </c>
    </row>
    <row r="8" spans="1:1" x14ac:dyDescent="0.2">
      <c r="A8" s="294" t="s">
        <v>165</v>
      </c>
    </row>
    <row r="9" spans="1:1" x14ac:dyDescent="0.2">
      <c r="A9" s="294" t="s">
        <v>171</v>
      </c>
    </row>
    <row r="10" spans="1:1" x14ac:dyDescent="0.2">
      <c r="A10" s="294" t="s">
        <v>172</v>
      </c>
    </row>
    <row r="11" spans="1:1" x14ac:dyDescent="0.2">
      <c r="A11" s="294" t="s">
        <v>173</v>
      </c>
    </row>
    <row r="12" spans="1:1" x14ac:dyDescent="0.2">
      <c r="A12" s="294" t="s">
        <v>166</v>
      </c>
    </row>
    <row r="13" spans="1:1" x14ac:dyDescent="0.2">
      <c r="A13" s="294" t="s">
        <v>167</v>
      </c>
    </row>
    <row r="14" spans="1:1" x14ac:dyDescent="0.2">
      <c r="A14" s="294" t="s">
        <v>168</v>
      </c>
    </row>
    <row r="15" spans="1:1" x14ac:dyDescent="0.2">
      <c r="A15" s="294" t="s">
        <v>169</v>
      </c>
    </row>
  </sheetData>
  <hyperlinks>
    <hyperlink ref="A4" location="'Statement of income'!A1" display="Statement of income for the years ended 31 December" xr:uid="{54AF3A4E-D436-45FB-92BC-6D3A1A8D509A}"/>
    <hyperlink ref="A5" location="'Balance sheet'!A1" display="Balance sheet" xr:uid="{CE0D1E1E-3700-4D00-8C41-3DD2A17B8CBC}"/>
    <hyperlink ref="A6" location="Participations!A1" display="Participations" xr:uid="{B56653D6-EBEB-4A73-8239-75DFA7B02287}"/>
    <hyperlink ref="A8" location="'Statement of changes in equity'!A1" display="Statement of changes in equity for the years ended 31 December" xr:uid="{E665CBA1-91EE-4E9D-9E33-D35CC35DE348}"/>
    <hyperlink ref="A9" location="'Share ownership BoD 2021'!A1" display="Share ownership Board of Directors as at 31 December 2021" xr:uid="{93BE0D6D-F94A-44F6-8159-E96B3D91982D}"/>
    <hyperlink ref="A10" location="'Share ownership ExB 2021'!A1" display="Share ownership Corporate Executive Board as at 31 December 2021" xr:uid="{7F8CD894-EB97-4A70-9E38-B40F7D590FFC}"/>
    <hyperlink ref="A11" location="'Participation rights ExB 2021'!A1" display="Participation rights (RSUs) Corporate Executive Board as at 31 December 2021" xr:uid="{2F2D55F2-7DEA-4251-ADF9-9EBD138955D7}"/>
    <hyperlink ref="A12" location="'Share ownership BoD 2020'!A1" display="Share ownership Board of Directors as at 31 December 2020" xr:uid="{C51A800C-FDEC-4A0E-9323-4D0672D0882E}"/>
    <hyperlink ref="A13" location="'Share ownership ExB 2020'!A1" display="Share ownership Corporate Executive Board as at 31 December 2020" xr:uid="{E6BBDAE1-558F-4CDE-A10A-5E171A332AC0}"/>
    <hyperlink ref="A14" location="'Participation rights ExB 2020'!A1" display="Participation rights (RSUs) Corporate Executive Board as at 31 December 2020" xr:uid="{E217E178-E8BD-40BD-BCE7-EBF556783AD2}"/>
    <hyperlink ref="A15" location="'Profit&amp;Appropriation of profit'!A1" display="Profit and Appropriation of profit" xr:uid="{AEDEC7CC-C69D-420E-8C0E-AA43EAB975A4}"/>
    <hyperlink ref="A7" location="'Issue of senior bonds'!A1" display="Issue of senior bonds" xr:uid="{D018253F-0E89-4EDC-BE86-04F9C29CA70D}"/>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511">
    <pageSetUpPr fitToPage="1"/>
  </sheetPr>
  <dimension ref="A1:F18"/>
  <sheetViews>
    <sheetView workbookViewId="0">
      <selection activeCell="E1" sqref="E1"/>
    </sheetView>
  </sheetViews>
  <sheetFormatPr baseColWidth="10" defaultColWidth="13.33203125" defaultRowHeight="15" x14ac:dyDescent="0.25"/>
  <cols>
    <col min="1" max="1" width="102.83203125" style="10" customWidth="1"/>
    <col min="2" max="2" width="2.83203125" style="16" customWidth="1"/>
    <col min="3" max="3" width="14.83203125" style="208" customWidth="1"/>
    <col min="4" max="4" width="2.83203125" style="2" customWidth="1"/>
    <col min="5" max="5" width="14.83203125" style="62" customWidth="1"/>
    <col min="6" max="6" width="2.83203125" style="3" customWidth="1"/>
    <col min="7" max="7" width="13.33203125" style="10" customWidth="1"/>
    <col min="8" max="16384" width="13.33203125" style="10"/>
  </cols>
  <sheetData>
    <row r="1" spans="1:6" s="128" customFormat="1" ht="18.75" x14ac:dyDescent="0.3">
      <c r="A1" s="127" t="s">
        <v>162</v>
      </c>
      <c r="B1" s="132"/>
      <c r="C1" s="196"/>
      <c r="D1" s="133"/>
      <c r="E1" s="295" t="s">
        <v>174</v>
      </c>
      <c r="F1" s="134"/>
    </row>
    <row r="2" spans="1:6" s="197" customFormat="1" ht="6" customHeight="1" x14ac:dyDescent="0.25">
      <c r="A2" s="66"/>
      <c r="B2" s="25"/>
      <c r="C2" s="67"/>
      <c r="D2" s="22"/>
      <c r="E2" s="67"/>
      <c r="F2" s="12"/>
    </row>
    <row r="3" spans="1:6" s="198" customFormat="1" x14ac:dyDescent="0.25">
      <c r="A3" s="68" t="s">
        <v>57</v>
      </c>
      <c r="B3" s="33"/>
      <c r="C3" s="68"/>
      <c r="D3" s="23"/>
      <c r="E3" s="68"/>
      <c r="F3" s="12"/>
    </row>
    <row r="4" spans="1:6" s="198" customFormat="1" ht="15.75" thickBot="1" x14ac:dyDescent="0.3">
      <c r="A4" s="256"/>
      <c r="B4" s="24"/>
      <c r="C4" s="199">
        <v>2021</v>
      </c>
      <c r="D4" s="26"/>
      <c r="E4" s="200">
        <v>2020</v>
      </c>
      <c r="F4" s="124"/>
    </row>
    <row r="5" spans="1:6" s="198" customFormat="1" ht="15" customHeight="1" x14ac:dyDescent="0.25">
      <c r="A5" s="182" t="s">
        <v>107</v>
      </c>
      <c r="B5" s="183"/>
      <c r="C5" s="252"/>
      <c r="D5" s="184"/>
      <c r="E5" s="202"/>
      <c r="F5" s="124"/>
    </row>
    <row r="6" spans="1:6" s="197" customFormat="1" ht="15" customHeight="1" thickBot="1" x14ac:dyDescent="0.3">
      <c r="A6" s="178" t="s">
        <v>47</v>
      </c>
      <c r="B6" s="27"/>
      <c r="C6" s="296">
        <v>764</v>
      </c>
      <c r="D6" s="297"/>
      <c r="E6" s="298">
        <v>712</v>
      </c>
      <c r="F6" s="105"/>
    </row>
    <row r="7" spans="1:6" s="197" customFormat="1" ht="15" customHeight="1" thickBot="1" x14ac:dyDescent="0.3">
      <c r="A7" s="178" t="s">
        <v>78</v>
      </c>
      <c r="B7" s="303"/>
      <c r="C7" s="304">
        <v>0</v>
      </c>
      <c r="D7" s="305"/>
      <c r="E7" s="306">
        <v>1</v>
      </c>
      <c r="F7" s="105"/>
    </row>
    <row r="8" spans="1:6" s="197" customFormat="1" ht="15" customHeight="1" thickBot="1" x14ac:dyDescent="0.3">
      <c r="A8" s="178" t="s">
        <v>85</v>
      </c>
      <c r="B8" s="303"/>
      <c r="C8" s="304">
        <v>-13</v>
      </c>
      <c r="D8" s="305"/>
      <c r="E8" s="306">
        <v>1</v>
      </c>
      <c r="F8" s="105"/>
    </row>
    <row r="9" spans="1:6" s="197" customFormat="1" ht="15" customHeight="1" thickBot="1" x14ac:dyDescent="0.3">
      <c r="A9" s="178" t="s">
        <v>48</v>
      </c>
      <c r="B9" s="303"/>
      <c r="C9" s="304">
        <v>51</v>
      </c>
      <c r="D9" s="305"/>
      <c r="E9" s="306">
        <v>52</v>
      </c>
      <c r="F9" s="105"/>
    </row>
    <row r="10" spans="1:6" s="197" customFormat="1" ht="15" customHeight="1" thickBot="1" x14ac:dyDescent="0.3">
      <c r="A10" s="178" t="s">
        <v>49</v>
      </c>
      <c r="B10" s="303"/>
      <c r="C10" s="304">
        <v>-7</v>
      </c>
      <c r="D10" s="305"/>
      <c r="E10" s="306">
        <v>-5</v>
      </c>
      <c r="F10" s="105"/>
    </row>
    <row r="11" spans="1:6" s="197" customFormat="1" ht="15" customHeight="1" thickBot="1" x14ac:dyDescent="0.3">
      <c r="A11" s="178" t="s">
        <v>50</v>
      </c>
      <c r="B11" s="303"/>
      <c r="C11" s="307">
        <v>-18</v>
      </c>
      <c r="D11" s="305"/>
      <c r="E11" s="308">
        <v>10</v>
      </c>
      <c r="F11" s="29"/>
    </row>
    <row r="12" spans="1:6" s="38" customFormat="1" ht="15" customHeight="1" x14ac:dyDescent="0.25">
      <c r="A12" s="182" t="s">
        <v>125</v>
      </c>
      <c r="B12" s="299"/>
      <c r="C12" s="300">
        <f>SUM(C6:C11)</f>
        <v>777</v>
      </c>
      <c r="D12" s="301"/>
      <c r="E12" s="302">
        <v>771</v>
      </c>
      <c r="F12" s="70"/>
    </row>
    <row r="13" spans="1:6" s="38" customFormat="1" ht="15" customHeight="1" x14ac:dyDescent="0.25">
      <c r="A13" s="182" t="s">
        <v>90</v>
      </c>
      <c r="B13" s="183"/>
      <c r="C13" s="201">
        <v>-10</v>
      </c>
      <c r="D13" s="184"/>
      <c r="E13" s="203">
        <v>-8</v>
      </c>
      <c r="F13" s="70"/>
    </row>
    <row r="14" spans="1:6" s="38" customFormat="1" ht="15" customHeight="1" x14ac:dyDescent="0.25">
      <c r="A14" s="182" t="s">
        <v>28</v>
      </c>
      <c r="B14" s="183"/>
      <c r="C14" s="201">
        <v>-10</v>
      </c>
      <c r="D14" s="184"/>
      <c r="E14" s="202">
        <v>-8</v>
      </c>
      <c r="F14" s="70"/>
    </row>
    <row r="15" spans="1:6" s="38" customFormat="1" ht="15" customHeight="1" x14ac:dyDescent="0.25">
      <c r="A15" s="182" t="s">
        <v>108</v>
      </c>
      <c r="B15" s="183"/>
      <c r="C15" s="201">
        <v>42</v>
      </c>
      <c r="D15" s="184"/>
      <c r="E15" s="202">
        <v>42</v>
      </c>
      <c r="F15" s="70"/>
    </row>
    <row r="16" spans="1:6" s="38" customFormat="1" ht="15" customHeight="1" x14ac:dyDescent="0.25">
      <c r="A16" s="182" t="s">
        <v>109</v>
      </c>
      <c r="B16" s="183"/>
      <c r="C16" s="201">
        <v>-5</v>
      </c>
      <c r="D16" s="184"/>
      <c r="E16" s="202">
        <v>-71</v>
      </c>
      <c r="F16" s="70"/>
    </row>
    <row r="17" spans="1:6" s="38" customFormat="1" ht="15" customHeight="1" thickBot="1" x14ac:dyDescent="0.3">
      <c r="A17" s="18" t="s">
        <v>137</v>
      </c>
      <c r="B17" s="204"/>
      <c r="C17" s="205">
        <v>-10</v>
      </c>
      <c r="D17" s="206"/>
      <c r="E17" s="207">
        <v>-7</v>
      </c>
      <c r="F17" s="70"/>
    </row>
    <row r="18" spans="1:6" s="38" customFormat="1" ht="15.75" thickBot="1" x14ac:dyDescent="0.3">
      <c r="A18" s="47" t="s">
        <v>148</v>
      </c>
      <c r="B18" s="21"/>
      <c r="C18" s="60">
        <f>C12+C15+C14+C13+C16+C17</f>
        <v>784</v>
      </c>
      <c r="D18" s="103"/>
      <c r="E18" s="83">
        <v>719</v>
      </c>
      <c r="F18" s="70"/>
    </row>
  </sheetData>
  <hyperlinks>
    <hyperlink ref="E1" location="Cover!A2" display="Cover" xr:uid="{1C9BE884-3ECD-4502-94D1-F6D2DECF8A05}"/>
  </hyperlinks>
  <printOptions horizontalCentered="1"/>
  <pageMargins left="1.0236220472440944" right="0.78740157480314965" top="0.47244094488188981" bottom="0.47244094488188981" header="0.19685039370078741" footer="0.19685039370078741"/>
  <pageSetup paperSize="9" scale="99" orientation="landscape"/>
  <headerFooter alignWithMargins="0">
    <oddFooter>&amp;L&amp;A&amp;C&amp;F&amp;R&amp;D/&amp;T</oddFooter>
  </headerFooter>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7">
    <pageSetUpPr fitToPage="1"/>
  </sheetPr>
  <dimension ref="A1:LR50"/>
  <sheetViews>
    <sheetView topLeftCell="A40" workbookViewId="0">
      <selection activeCell="A65" sqref="A65"/>
    </sheetView>
  </sheetViews>
  <sheetFormatPr baseColWidth="10" defaultColWidth="13.33203125" defaultRowHeight="15" x14ac:dyDescent="0.25"/>
  <cols>
    <col min="1" max="1" width="102.83203125" style="10" customWidth="1"/>
    <col min="2" max="2" width="2.83203125" style="16" customWidth="1"/>
    <col min="3" max="3" width="14.83203125" style="71" customWidth="1"/>
    <col min="4" max="4" width="2.83203125" style="2" customWidth="1"/>
    <col min="5" max="5" width="14.83203125" style="62" customWidth="1"/>
    <col min="6" max="6" width="2.83203125" style="2" customWidth="1"/>
    <col min="7" max="7" width="13.33203125" style="40" customWidth="1"/>
    <col min="8" max="8" width="17.6640625" style="40" bestFit="1" customWidth="1"/>
    <col min="9" max="330" width="13.33203125" style="40" customWidth="1"/>
    <col min="331" max="331" width="13.33203125" style="38" customWidth="1"/>
    <col min="332" max="16384" width="13.33203125" style="38"/>
  </cols>
  <sheetData>
    <row r="1" spans="1:330" s="128" customFormat="1" ht="18.75" customHeight="1" x14ac:dyDescent="0.3">
      <c r="A1" s="127" t="s">
        <v>163</v>
      </c>
      <c r="B1" s="132"/>
      <c r="C1" s="131"/>
      <c r="D1" s="133"/>
      <c r="E1" s="295" t="s">
        <v>174</v>
      </c>
      <c r="F1" s="133"/>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68"/>
      <c r="FG1" s="168"/>
      <c r="FH1" s="168"/>
      <c r="FI1" s="168"/>
      <c r="FJ1" s="168"/>
      <c r="FK1" s="168"/>
      <c r="FL1" s="168"/>
      <c r="FM1" s="168"/>
      <c r="FN1" s="168"/>
      <c r="FO1" s="168"/>
      <c r="FP1" s="168"/>
      <c r="FQ1" s="168"/>
      <c r="FR1" s="168"/>
      <c r="FS1" s="168"/>
      <c r="FT1" s="168"/>
      <c r="FU1" s="168"/>
      <c r="FV1" s="168"/>
      <c r="FW1" s="168"/>
      <c r="FX1" s="168"/>
      <c r="FY1" s="168"/>
      <c r="FZ1" s="168"/>
      <c r="GA1" s="168"/>
      <c r="GB1" s="168"/>
      <c r="GC1" s="168"/>
      <c r="GD1" s="168"/>
      <c r="GE1" s="168"/>
      <c r="GF1" s="168"/>
      <c r="GG1" s="168"/>
      <c r="GH1" s="168"/>
      <c r="GI1" s="168"/>
      <c r="GJ1" s="168"/>
      <c r="GK1" s="168"/>
      <c r="GL1" s="168"/>
      <c r="GM1" s="168"/>
      <c r="GN1" s="168"/>
      <c r="GO1" s="168"/>
      <c r="GP1" s="168"/>
      <c r="GQ1" s="168"/>
      <c r="GR1" s="168"/>
      <c r="GS1" s="168"/>
      <c r="GT1" s="168"/>
      <c r="GU1" s="168"/>
      <c r="GV1" s="168"/>
      <c r="GW1" s="168"/>
      <c r="GX1" s="168"/>
      <c r="GY1" s="168"/>
      <c r="GZ1" s="168"/>
      <c r="HA1" s="168"/>
      <c r="HB1" s="168"/>
      <c r="HC1" s="168"/>
      <c r="HD1" s="168"/>
      <c r="HE1" s="168"/>
      <c r="HF1" s="168"/>
      <c r="HG1" s="168"/>
      <c r="HH1" s="168"/>
      <c r="HI1" s="168"/>
      <c r="HJ1" s="168"/>
      <c r="HK1" s="168"/>
      <c r="HL1" s="168"/>
      <c r="HM1" s="168"/>
      <c r="HN1" s="168"/>
      <c r="HO1" s="168"/>
      <c r="HP1" s="168"/>
      <c r="HQ1" s="168"/>
      <c r="HR1" s="168"/>
      <c r="HS1" s="168"/>
      <c r="HT1" s="168"/>
      <c r="HU1" s="168"/>
      <c r="HV1" s="168"/>
      <c r="HW1" s="168"/>
      <c r="HX1" s="168"/>
      <c r="HY1" s="168"/>
      <c r="HZ1" s="168"/>
      <c r="IA1" s="168"/>
      <c r="IB1" s="168"/>
      <c r="IC1" s="168"/>
      <c r="ID1" s="168"/>
      <c r="IE1" s="168"/>
      <c r="IF1" s="168"/>
      <c r="IG1" s="168"/>
      <c r="IH1" s="168"/>
      <c r="II1" s="168"/>
      <c r="IJ1" s="168"/>
      <c r="IK1" s="168"/>
      <c r="IL1" s="168"/>
      <c r="IM1" s="168"/>
      <c r="IN1" s="168"/>
      <c r="IO1" s="168"/>
      <c r="IP1" s="168"/>
      <c r="IQ1" s="168"/>
      <c r="IR1" s="168"/>
      <c r="IS1" s="168"/>
      <c r="IT1" s="168"/>
      <c r="IU1" s="168"/>
      <c r="IV1" s="168"/>
      <c r="IW1" s="168"/>
      <c r="IX1" s="168"/>
      <c r="IY1" s="168"/>
      <c r="IZ1" s="168"/>
      <c r="JA1" s="168"/>
      <c r="JB1" s="168"/>
      <c r="JC1" s="168"/>
      <c r="JD1" s="168"/>
      <c r="JE1" s="168"/>
      <c r="JF1" s="168"/>
      <c r="JG1" s="168"/>
      <c r="JH1" s="168"/>
      <c r="JI1" s="168"/>
      <c r="JJ1" s="168"/>
      <c r="JK1" s="168"/>
      <c r="JL1" s="168"/>
      <c r="JM1" s="168"/>
      <c r="JN1" s="168"/>
      <c r="JO1" s="168"/>
      <c r="JP1" s="168"/>
      <c r="JQ1" s="168"/>
      <c r="JR1" s="168"/>
      <c r="JS1" s="168"/>
      <c r="JT1" s="168"/>
      <c r="JU1" s="168"/>
      <c r="JV1" s="168"/>
      <c r="JW1" s="168"/>
      <c r="JX1" s="168"/>
      <c r="JY1" s="168"/>
      <c r="JZ1" s="168"/>
      <c r="KA1" s="168"/>
      <c r="KB1" s="168"/>
      <c r="KC1" s="168"/>
      <c r="KD1" s="168"/>
      <c r="KE1" s="168"/>
      <c r="KF1" s="168"/>
      <c r="KG1" s="168"/>
      <c r="KH1" s="168"/>
      <c r="KI1" s="168"/>
      <c r="KJ1" s="168"/>
      <c r="KK1" s="168"/>
      <c r="KL1" s="168"/>
      <c r="KM1" s="168"/>
      <c r="KN1" s="168"/>
      <c r="KO1" s="168"/>
      <c r="KP1" s="168"/>
      <c r="KQ1" s="168"/>
      <c r="KR1" s="168"/>
      <c r="KS1" s="168"/>
      <c r="KT1" s="168"/>
      <c r="KU1" s="168"/>
      <c r="KV1" s="168"/>
      <c r="KW1" s="168"/>
      <c r="KX1" s="168"/>
      <c r="KY1" s="168"/>
      <c r="KZ1" s="168"/>
      <c r="LA1" s="168"/>
      <c r="LB1" s="168"/>
      <c r="LC1" s="168"/>
      <c r="LD1" s="168"/>
      <c r="LE1" s="168"/>
      <c r="LF1" s="168"/>
      <c r="LG1" s="168"/>
      <c r="LH1" s="168"/>
      <c r="LI1" s="168"/>
      <c r="LJ1" s="168"/>
      <c r="LK1" s="168"/>
      <c r="LL1" s="168"/>
      <c r="LM1" s="168"/>
      <c r="LN1" s="168"/>
      <c r="LO1" s="168"/>
      <c r="LP1" s="168"/>
      <c r="LQ1" s="168"/>
      <c r="LR1" s="168"/>
    </row>
    <row r="2" spans="1:330" ht="6" customHeight="1" x14ac:dyDescent="0.25">
      <c r="A2" s="66"/>
      <c r="B2" s="25"/>
      <c r="C2" s="72"/>
      <c r="D2" s="22"/>
      <c r="E2" s="72"/>
      <c r="F2" s="23"/>
    </row>
    <row r="3" spans="1:330" x14ac:dyDescent="0.25">
      <c r="A3" s="68" t="s">
        <v>57</v>
      </c>
      <c r="B3" s="33"/>
      <c r="C3" s="73"/>
      <c r="D3" s="23"/>
      <c r="E3" s="73"/>
      <c r="F3" s="23"/>
    </row>
    <row r="4" spans="1:330" ht="15.75" thickBot="1" x14ac:dyDescent="0.3">
      <c r="A4" s="257"/>
      <c r="B4" s="24"/>
      <c r="C4" s="74">
        <v>44561</v>
      </c>
      <c r="D4" s="26"/>
      <c r="E4" s="78">
        <v>44196</v>
      </c>
      <c r="F4" s="124"/>
    </row>
    <row r="5" spans="1:330" x14ac:dyDescent="0.25">
      <c r="A5" s="65"/>
      <c r="B5" s="33"/>
      <c r="C5" s="79"/>
      <c r="D5" s="113"/>
      <c r="E5" s="79"/>
      <c r="F5" s="23"/>
    </row>
    <row r="6" spans="1:330" ht="15.75" thickBot="1" x14ac:dyDescent="0.3">
      <c r="A6" s="244" t="s">
        <v>31</v>
      </c>
      <c r="B6" s="244"/>
      <c r="C6" s="245"/>
      <c r="D6" s="244"/>
      <c r="E6" s="244"/>
    </row>
    <row r="7" spans="1:330" ht="15" customHeight="1" x14ac:dyDescent="0.25">
      <c r="A7" s="64" t="s">
        <v>0</v>
      </c>
      <c r="B7" s="37"/>
      <c r="C7" s="76">
        <v>52</v>
      </c>
      <c r="D7" s="114"/>
      <c r="E7" s="81">
        <v>28</v>
      </c>
      <c r="F7" s="23"/>
    </row>
    <row r="8" spans="1:330" ht="15" customHeight="1" x14ac:dyDescent="0.25">
      <c r="A8" s="64" t="s">
        <v>20</v>
      </c>
      <c r="B8" s="37"/>
      <c r="C8" s="76">
        <v>260</v>
      </c>
      <c r="D8" s="114"/>
      <c r="E8" s="81">
        <v>165</v>
      </c>
      <c r="F8" s="23"/>
    </row>
    <row r="9" spans="1:330" ht="15" customHeight="1" x14ac:dyDescent="0.25">
      <c r="A9" s="64" t="s">
        <v>27</v>
      </c>
      <c r="B9" s="37"/>
      <c r="C9" s="76">
        <v>3</v>
      </c>
      <c r="D9" s="114"/>
      <c r="E9" s="81">
        <v>2</v>
      </c>
      <c r="F9" s="23"/>
    </row>
    <row r="10" spans="1:330" ht="15" customHeight="1" thickBot="1" x14ac:dyDescent="0.3">
      <c r="A10" s="186" t="s">
        <v>129</v>
      </c>
      <c r="B10" s="24"/>
      <c r="C10" s="59">
        <v>9</v>
      </c>
      <c r="D10" s="115"/>
      <c r="E10" s="35">
        <v>9</v>
      </c>
      <c r="F10" s="23"/>
    </row>
    <row r="11" spans="1:330" ht="15.75" thickBot="1" x14ac:dyDescent="0.3">
      <c r="A11" s="185" t="s">
        <v>11</v>
      </c>
      <c r="B11" s="1"/>
      <c r="C11" s="77">
        <v>325</v>
      </c>
      <c r="D11" s="116"/>
      <c r="E11" s="82">
        <v>203</v>
      </c>
    </row>
    <row r="12" spans="1:330" x14ac:dyDescent="0.25">
      <c r="A12" s="214"/>
      <c r="B12" s="215"/>
      <c r="C12" s="249"/>
      <c r="D12" s="216"/>
      <c r="E12" s="214"/>
      <c r="F12" s="23"/>
    </row>
    <row r="13" spans="1:330" ht="15" customHeight="1" x14ac:dyDescent="0.25">
      <c r="A13" s="64" t="s">
        <v>111</v>
      </c>
      <c r="B13" s="37"/>
      <c r="C13" s="253"/>
      <c r="D13" s="114"/>
      <c r="E13" s="64"/>
      <c r="F13" s="23"/>
    </row>
    <row r="14" spans="1:330" ht="15" customHeight="1" thickBot="1" x14ac:dyDescent="0.3">
      <c r="A14" s="179" t="s">
        <v>84</v>
      </c>
      <c r="B14" s="95"/>
      <c r="C14" s="309">
        <v>920</v>
      </c>
      <c r="D14" s="310"/>
      <c r="E14" s="311">
        <v>778</v>
      </c>
      <c r="F14" s="23"/>
    </row>
    <row r="15" spans="1:330" ht="15" customHeight="1" thickBot="1" x14ac:dyDescent="0.3">
      <c r="A15" s="179" t="s">
        <v>126</v>
      </c>
      <c r="B15" s="312"/>
      <c r="C15" s="313">
        <v>7</v>
      </c>
      <c r="D15" s="314"/>
      <c r="E15" s="315">
        <v>7</v>
      </c>
      <c r="F15" s="23"/>
    </row>
    <row r="16" spans="1:330" ht="15" customHeight="1" thickBot="1" x14ac:dyDescent="0.3">
      <c r="A16" s="258" t="s">
        <v>102</v>
      </c>
      <c r="B16" s="312"/>
      <c r="C16" s="313">
        <v>49</v>
      </c>
      <c r="D16" s="314"/>
      <c r="E16" s="316">
        <v>94</v>
      </c>
      <c r="F16" s="23"/>
    </row>
    <row r="17" spans="1:330" ht="15" customHeight="1" thickBot="1" x14ac:dyDescent="0.3">
      <c r="A17" s="258" t="s">
        <v>21</v>
      </c>
      <c r="B17" s="312"/>
      <c r="C17" s="313">
        <v>1595</v>
      </c>
      <c r="D17" s="314"/>
      <c r="E17" s="316">
        <v>1589</v>
      </c>
      <c r="F17" s="23"/>
    </row>
    <row r="18" spans="1:330" ht="15" customHeight="1" thickBot="1" x14ac:dyDescent="0.3">
      <c r="A18" s="178" t="s">
        <v>133</v>
      </c>
      <c r="B18" s="312"/>
      <c r="C18" s="317" t="s">
        <v>131</v>
      </c>
      <c r="D18" s="314"/>
      <c r="E18" s="318">
        <v>6</v>
      </c>
      <c r="F18" s="23"/>
    </row>
    <row r="19" spans="1:330" ht="15" customHeight="1" thickBot="1" x14ac:dyDescent="0.3">
      <c r="A19" s="186" t="s">
        <v>149</v>
      </c>
      <c r="B19" s="24"/>
      <c r="C19" s="171">
        <v>3221</v>
      </c>
      <c r="D19" s="115"/>
      <c r="E19" s="35">
        <v>3221</v>
      </c>
      <c r="F19" s="23"/>
    </row>
    <row r="20" spans="1:330" ht="15.75" thickBot="1" x14ac:dyDescent="0.3">
      <c r="A20" s="185" t="s">
        <v>12</v>
      </c>
      <c r="B20" s="1"/>
      <c r="C20" s="77">
        <f>SUM(C14:C19)</f>
        <v>5792</v>
      </c>
      <c r="D20" s="116"/>
      <c r="E20" s="82">
        <v>5695</v>
      </c>
    </row>
    <row r="21" spans="1:330" ht="15.75" thickBot="1" x14ac:dyDescent="0.3">
      <c r="A21" s="18"/>
      <c r="B21" s="20"/>
      <c r="C21" s="60"/>
      <c r="D21" s="104"/>
      <c r="E21" s="83"/>
      <c r="F21" s="23"/>
    </row>
    <row r="22" spans="1:330" ht="15.75" thickBot="1" x14ac:dyDescent="0.3">
      <c r="A22" s="61" t="s">
        <v>3</v>
      </c>
      <c r="B22" s="24"/>
      <c r="C22" s="60">
        <f>C20+C11</f>
        <v>6117</v>
      </c>
      <c r="D22" s="115"/>
      <c r="E22" s="83">
        <v>5898</v>
      </c>
      <c r="F22" s="23"/>
    </row>
    <row r="23" spans="1:330" x14ac:dyDescent="0.25">
      <c r="A23" s="65"/>
      <c r="B23" s="33"/>
      <c r="C23" s="79"/>
      <c r="D23" s="113"/>
      <c r="E23" s="79"/>
      <c r="F23" s="23"/>
    </row>
    <row r="24" spans="1:330" ht="15.75" thickBot="1" x14ac:dyDescent="0.3">
      <c r="A24" s="244" t="s">
        <v>32</v>
      </c>
      <c r="B24" s="244"/>
      <c r="C24" s="245"/>
      <c r="D24" s="244"/>
      <c r="E24" s="244"/>
    </row>
    <row r="25" spans="1:330" ht="15" customHeight="1" x14ac:dyDescent="0.25">
      <c r="A25" s="64" t="s">
        <v>123</v>
      </c>
      <c r="B25" s="37"/>
      <c r="C25" s="253"/>
      <c r="D25" s="114"/>
      <c r="E25" s="64"/>
      <c r="F25" s="23"/>
    </row>
    <row r="26" spans="1:330" ht="15" customHeight="1" thickBot="1" x14ac:dyDescent="0.3">
      <c r="A26" s="179" t="s">
        <v>140</v>
      </c>
      <c r="B26" s="95"/>
      <c r="C26" s="309" t="s">
        <v>131</v>
      </c>
      <c r="D26" s="310"/>
      <c r="E26" s="311">
        <v>0</v>
      </c>
      <c r="F26" s="23"/>
    </row>
    <row r="27" spans="1:330" ht="15" customHeight="1" thickBot="1" x14ac:dyDescent="0.3">
      <c r="A27" s="179" t="s">
        <v>134</v>
      </c>
      <c r="B27" s="312"/>
      <c r="C27" s="313">
        <v>165</v>
      </c>
      <c r="D27" s="314"/>
      <c r="E27" s="315">
        <v>46</v>
      </c>
      <c r="F27" s="23"/>
    </row>
    <row r="28" spans="1:330" ht="15" customHeight="1" thickBot="1" x14ac:dyDescent="0.3">
      <c r="A28" s="179" t="s">
        <v>141</v>
      </c>
      <c r="B28" s="312"/>
      <c r="C28" s="313">
        <v>107</v>
      </c>
      <c r="D28" s="314"/>
      <c r="E28" s="316">
        <v>80</v>
      </c>
      <c r="F28" s="23"/>
    </row>
    <row r="29" spans="1:330" ht="15" customHeight="1" thickBot="1" x14ac:dyDescent="0.3">
      <c r="A29" s="258" t="s">
        <v>130</v>
      </c>
      <c r="B29" s="312"/>
      <c r="C29" s="313">
        <v>4</v>
      </c>
      <c r="D29" s="314"/>
      <c r="E29" s="316">
        <v>3</v>
      </c>
      <c r="F29" s="23"/>
    </row>
    <row r="30" spans="1:330" ht="15" customHeight="1" thickBot="1" x14ac:dyDescent="0.3">
      <c r="A30" s="258" t="s">
        <v>142</v>
      </c>
      <c r="B30" s="312"/>
      <c r="C30" s="313" t="s">
        <v>131</v>
      </c>
      <c r="D30" s="314"/>
      <c r="E30" s="316">
        <v>70</v>
      </c>
      <c r="F30" s="23"/>
    </row>
    <row r="31" spans="1:330" s="5" customFormat="1" ht="15" customHeight="1" thickBot="1" x14ac:dyDescent="0.3">
      <c r="A31" s="319" t="s">
        <v>112</v>
      </c>
      <c r="B31" s="319"/>
      <c r="C31" s="320"/>
      <c r="D31" s="319"/>
      <c r="E31" s="321"/>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45"/>
      <c r="GS31" s="45"/>
      <c r="GT31" s="45"/>
      <c r="GU31" s="45"/>
      <c r="GV31" s="45"/>
      <c r="GW31" s="45"/>
      <c r="GX31" s="45"/>
      <c r="GY31" s="45"/>
      <c r="GZ31" s="45"/>
      <c r="HA31" s="45"/>
      <c r="HB31" s="45"/>
      <c r="HC31" s="45"/>
      <c r="HD31" s="45"/>
      <c r="HE31" s="45"/>
      <c r="HF31" s="45"/>
      <c r="HG31" s="45"/>
      <c r="HH31" s="45"/>
      <c r="HI31" s="45"/>
      <c r="HJ31" s="45"/>
      <c r="HK31" s="45"/>
      <c r="HL31" s="45"/>
      <c r="HM31" s="45"/>
      <c r="HN31" s="45"/>
      <c r="HO31" s="45"/>
      <c r="HP31" s="45"/>
      <c r="HQ31" s="45"/>
      <c r="HR31" s="45"/>
      <c r="HS31" s="45"/>
      <c r="HT31" s="45"/>
      <c r="HU31" s="45"/>
      <c r="HV31" s="45"/>
      <c r="HW31" s="45"/>
      <c r="HX31" s="45"/>
      <c r="HY31" s="45"/>
      <c r="HZ31" s="45"/>
      <c r="IA31" s="45"/>
      <c r="IB31" s="45"/>
      <c r="IC31" s="45"/>
      <c r="ID31" s="45"/>
      <c r="IE31" s="45"/>
      <c r="IF31" s="45"/>
      <c r="IG31" s="45"/>
      <c r="IH31" s="45"/>
      <c r="II31" s="45"/>
      <c r="IJ31" s="45"/>
      <c r="IK31" s="45"/>
      <c r="IL31" s="45"/>
      <c r="IM31" s="45"/>
      <c r="IN31" s="45"/>
      <c r="IO31" s="45"/>
      <c r="IP31" s="45"/>
      <c r="IQ31" s="45"/>
      <c r="IR31" s="45"/>
      <c r="IS31" s="45"/>
      <c r="IT31" s="45"/>
      <c r="IU31" s="45"/>
      <c r="IV31" s="45"/>
      <c r="IW31" s="45"/>
      <c r="IX31" s="45"/>
      <c r="IY31" s="45"/>
      <c r="IZ31" s="45"/>
      <c r="JA31" s="45"/>
      <c r="JB31" s="45"/>
      <c r="JC31" s="45"/>
      <c r="JD31" s="45"/>
      <c r="JE31" s="45"/>
      <c r="JF31" s="45"/>
      <c r="JG31" s="45"/>
      <c r="JH31" s="45"/>
      <c r="JI31" s="45"/>
      <c r="JJ31" s="45"/>
      <c r="JK31" s="45"/>
      <c r="JL31" s="45"/>
      <c r="JM31" s="45"/>
      <c r="JN31" s="45"/>
      <c r="JO31" s="45"/>
      <c r="JP31" s="45"/>
      <c r="JQ31" s="45"/>
      <c r="JR31" s="45"/>
      <c r="JS31" s="45"/>
      <c r="JT31" s="45"/>
      <c r="JU31" s="45"/>
      <c r="JV31" s="45"/>
      <c r="JW31" s="45"/>
      <c r="JX31" s="45"/>
      <c r="JY31" s="45"/>
      <c r="JZ31" s="45"/>
      <c r="KA31" s="45"/>
      <c r="KB31" s="45"/>
      <c r="KC31" s="45"/>
      <c r="KD31" s="45"/>
      <c r="KE31" s="45"/>
      <c r="KF31" s="45"/>
      <c r="KG31" s="45"/>
      <c r="KH31" s="45"/>
      <c r="KI31" s="45"/>
      <c r="KJ31" s="45"/>
      <c r="KK31" s="45"/>
      <c r="KL31" s="45"/>
      <c r="KM31" s="45"/>
      <c r="KN31" s="45"/>
      <c r="KO31" s="45"/>
      <c r="KP31" s="45"/>
      <c r="KQ31" s="45"/>
      <c r="KR31" s="45"/>
      <c r="KS31" s="45"/>
      <c r="KT31" s="45"/>
      <c r="KU31" s="45"/>
      <c r="KV31" s="45"/>
      <c r="KW31" s="45"/>
      <c r="KX31" s="45"/>
      <c r="KY31" s="45"/>
      <c r="KZ31" s="45"/>
      <c r="LA31" s="45"/>
      <c r="LB31" s="45"/>
      <c r="LC31" s="45"/>
      <c r="LD31" s="45"/>
      <c r="LE31" s="45"/>
      <c r="LF31" s="45"/>
      <c r="LG31" s="45"/>
      <c r="LH31" s="45"/>
      <c r="LI31" s="45"/>
      <c r="LJ31" s="45"/>
      <c r="LK31" s="45"/>
      <c r="LL31" s="45"/>
      <c r="LM31" s="45"/>
      <c r="LN31" s="45"/>
      <c r="LO31" s="45"/>
      <c r="LP31" s="45"/>
      <c r="LQ31" s="45"/>
      <c r="LR31" s="45"/>
    </row>
    <row r="32" spans="1:330" ht="15" customHeight="1" thickBot="1" x14ac:dyDescent="0.3">
      <c r="A32" s="322" t="s">
        <v>143</v>
      </c>
      <c r="B32" s="312"/>
      <c r="C32" s="313">
        <v>623</v>
      </c>
      <c r="D32" s="314"/>
      <c r="E32" s="315" t="s">
        <v>131</v>
      </c>
      <c r="F32" s="23"/>
    </row>
    <row r="33" spans="1:330" ht="15" customHeight="1" thickBot="1" x14ac:dyDescent="0.3">
      <c r="A33" s="323" t="s">
        <v>92</v>
      </c>
      <c r="B33" s="312"/>
      <c r="C33" s="324">
        <v>849</v>
      </c>
      <c r="D33" s="314"/>
      <c r="E33" s="325">
        <v>1049</v>
      </c>
      <c r="F33" s="23"/>
    </row>
    <row r="34" spans="1:330" ht="15.75" thickBot="1" x14ac:dyDescent="0.3">
      <c r="A34" s="19" t="s">
        <v>122</v>
      </c>
      <c r="B34" s="20"/>
      <c r="C34" s="60">
        <f>C33+C29+C28+C27+C32</f>
        <v>1748</v>
      </c>
      <c r="D34" s="104"/>
      <c r="E34" s="83">
        <v>1248</v>
      </c>
      <c r="F34" s="23"/>
    </row>
    <row r="35" spans="1:330" x14ac:dyDescent="0.25">
      <c r="A35" s="214"/>
      <c r="B35" s="215"/>
      <c r="C35" s="214"/>
      <c r="D35" s="216"/>
      <c r="E35" s="214"/>
      <c r="F35" s="23"/>
    </row>
    <row r="36" spans="1:330" ht="15" customHeight="1" x14ac:dyDescent="0.25">
      <c r="A36" s="64" t="s">
        <v>150</v>
      </c>
      <c r="B36" s="37"/>
      <c r="C36" s="76">
        <v>3</v>
      </c>
      <c r="D36" s="114"/>
      <c r="E36" s="81">
        <v>3</v>
      </c>
      <c r="F36" s="23"/>
    </row>
    <row r="37" spans="1:330" s="5" customFormat="1" ht="15" customHeight="1" x14ac:dyDescent="0.25">
      <c r="A37" s="182" t="s">
        <v>151</v>
      </c>
      <c r="B37" s="182"/>
      <c r="C37" s="254"/>
      <c r="D37" s="182"/>
      <c r="E37" s="217"/>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c r="IQ37" s="45"/>
      <c r="IR37" s="45"/>
      <c r="IS37" s="45"/>
      <c r="IT37" s="45"/>
      <c r="IU37" s="45"/>
      <c r="IV37" s="45"/>
      <c r="IW37" s="45"/>
      <c r="IX37" s="45"/>
      <c r="IY37" s="45"/>
      <c r="IZ37" s="45"/>
      <c r="JA37" s="45"/>
      <c r="JB37" s="45"/>
      <c r="JC37" s="45"/>
      <c r="JD37" s="45"/>
      <c r="JE37" s="45"/>
      <c r="JF37" s="45"/>
      <c r="JG37" s="45"/>
      <c r="JH37" s="45"/>
      <c r="JI37" s="45"/>
      <c r="JJ37" s="45"/>
      <c r="JK37" s="45"/>
      <c r="JL37" s="45"/>
      <c r="JM37" s="45"/>
      <c r="JN37" s="45"/>
      <c r="JO37" s="45"/>
      <c r="JP37" s="45"/>
      <c r="JQ37" s="45"/>
      <c r="JR37" s="45"/>
      <c r="JS37" s="45"/>
      <c r="JT37" s="45"/>
      <c r="JU37" s="45"/>
      <c r="JV37" s="45"/>
      <c r="JW37" s="45"/>
      <c r="JX37" s="45"/>
      <c r="JY37" s="45"/>
      <c r="JZ37" s="45"/>
      <c r="KA37" s="45"/>
      <c r="KB37" s="45"/>
      <c r="KC37" s="45"/>
      <c r="KD37" s="45"/>
      <c r="KE37" s="45"/>
      <c r="KF37" s="45"/>
      <c r="KG37" s="45"/>
      <c r="KH37" s="45"/>
      <c r="KI37" s="45"/>
      <c r="KJ37" s="45"/>
      <c r="KK37" s="45"/>
      <c r="KL37" s="45"/>
      <c r="KM37" s="45"/>
      <c r="KN37" s="45"/>
      <c r="KO37" s="45"/>
      <c r="KP37" s="45"/>
      <c r="KQ37" s="45"/>
      <c r="KR37" s="45"/>
      <c r="KS37" s="45"/>
      <c r="KT37" s="45"/>
      <c r="KU37" s="45"/>
      <c r="KV37" s="45"/>
      <c r="KW37" s="45"/>
      <c r="KX37" s="45"/>
      <c r="KY37" s="45"/>
      <c r="KZ37" s="45"/>
      <c r="LA37" s="45"/>
      <c r="LB37" s="45"/>
      <c r="LC37" s="45"/>
      <c r="LD37" s="45"/>
      <c r="LE37" s="45"/>
      <c r="LF37" s="45"/>
      <c r="LG37" s="45"/>
      <c r="LH37" s="45"/>
      <c r="LI37" s="45"/>
      <c r="LJ37" s="45"/>
      <c r="LK37" s="45"/>
      <c r="LL37" s="45"/>
      <c r="LM37" s="45"/>
      <c r="LN37" s="45"/>
      <c r="LO37" s="45"/>
      <c r="LP37" s="45"/>
      <c r="LQ37" s="45"/>
      <c r="LR37" s="45"/>
    </row>
    <row r="38" spans="1:330" ht="15" customHeight="1" thickBot="1" x14ac:dyDescent="0.3">
      <c r="A38" s="258" t="s">
        <v>86</v>
      </c>
      <c r="B38" s="95"/>
      <c r="C38" s="309">
        <v>177</v>
      </c>
      <c r="D38" s="310"/>
      <c r="E38" s="326">
        <v>181</v>
      </c>
      <c r="F38" s="12"/>
    </row>
    <row r="39" spans="1:330" s="5" customFormat="1" ht="15" customHeight="1" x14ac:dyDescent="0.25">
      <c r="A39" s="182" t="s">
        <v>152</v>
      </c>
      <c r="B39" s="327"/>
      <c r="C39" s="328"/>
      <c r="D39" s="327"/>
      <c r="E39" s="329"/>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c r="IU39" s="45"/>
      <c r="IV39" s="45"/>
      <c r="IW39" s="45"/>
      <c r="IX39" s="45"/>
      <c r="IY39" s="45"/>
      <c r="IZ39" s="45"/>
      <c r="JA39" s="45"/>
      <c r="JB39" s="45"/>
      <c r="JC39" s="45"/>
      <c r="JD39" s="45"/>
      <c r="JE39" s="45"/>
      <c r="JF39" s="45"/>
      <c r="JG39" s="45"/>
      <c r="JH39" s="45"/>
      <c r="JI39" s="45"/>
      <c r="JJ39" s="45"/>
      <c r="JK39" s="45"/>
      <c r="JL39" s="45"/>
      <c r="JM39" s="45"/>
      <c r="JN39" s="45"/>
      <c r="JO39" s="45"/>
      <c r="JP39" s="45"/>
      <c r="JQ39" s="45"/>
      <c r="JR39" s="45"/>
      <c r="JS39" s="45"/>
      <c r="JT39" s="45"/>
      <c r="JU39" s="45"/>
      <c r="JV39" s="45"/>
      <c r="JW39" s="45"/>
      <c r="JX39" s="45"/>
      <c r="JY39" s="45"/>
      <c r="JZ39" s="45"/>
      <c r="KA39" s="45"/>
      <c r="KB39" s="45"/>
      <c r="KC39" s="45"/>
      <c r="KD39" s="45"/>
      <c r="KE39" s="45"/>
      <c r="KF39" s="45"/>
      <c r="KG39" s="45"/>
      <c r="KH39" s="45"/>
      <c r="KI39" s="45"/>
      <c r="KJ39" s="45"/>
      <c r="KK39" s="45"/>
      <c r="KL39" s="45"/>
      <c r="KM39" s="45"/>
      <c r="KN39" s="45"/>
      <c r="KO39" s="45"/>
      <c r="KP39" s="45"/>
      <c r="KQ39" s="45"/>
      <c r="KR39" s="45"/>
      <c r="KS39" s="45"/>
      <c r="KT39" s="45"/>
      <c r="KU39" s="45"/>
      <c r="KV39" s="45"/>
      <c r="KW39" s="45"/>
      <c r="KX39" s="45"/>
      <c r="KY39" s="45"/>
      <c r="KZ39" s="45"/>
      <c r="LA39" s="45"/>
      <c r="LB39" s="45"/>
      <c r="LC39" s="45"/>
      <c r="LD39" s="45"/>
      <c r="LE39" s="45"/>
      <c r="LF39" s="45"/>
      <c r="LG39" s="45"/>
      <c r="LH39" s="45"/>
      <c r="LI39" s="45"/>
      <c r="LJ39" s="45"/>
      <c r="LK39" s="45"/>
      <c r="LL39" s="45"/>
      <c r="LM39" s="45"/>
      <c r="LN39" s="45"/>
      <c r="LO39" s="45"/>
      <c r="LP39" s="45"/>
      <c r="LQ39" s="45"/>
      <c r="LR39" s="45"/>
    </row>
    <row r="40" spans="1:330" ht="15" customHeight="1" thickBot="1" x14ac:dyDescent="0.3">
      <c r="A40" s="258" t="s">
        <v>153</v>
      </c>
      <c r="B40" s="95"/>
      <c r="C40" s="309">
        <v>33</v>
      </c>
      <c r="D40" s="310"/>
      <c r="E40" s="326">
        <v>33</v>
      </c>
      <c r="F40" s="12"/>
    </row>
    <row r="41" spans="1:330" s="5" customFormat="1" ht="15" customHeight="1" x14ac:dyDescent="0.25">
      <c r="A41" s="182" t="s">
        <v>154</v>
      </c>
      <c r="B41" s="327"/>
      <c r="C41" s="328"/>
      <c r="D41" s="327"/>
      <c r="E41" s="329"/>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5"/>
      <c r="HJ41" s="45"/>
      <c r="HK41" s="45"/>
      <c r="HL41" s="45"/>
      <c r="HM41" s="45"/>
      <c r="HN41" s="45"/>
      <c r="HO41" s="45"/>
      <c r="HP41" s="45"/>
      <c r="HQ41" s="45"/>
      <c r="HR41" s="45"/>
      <c r="HS41" s="45"/>
      <c r="HT41" s="45"/>
      <c r="HU41" s="45"/>
      <c r="HV41" s="45"/>
      <c r="HW41" s="45"/>
      <c r="HX41" s="45"/>
      <c r="HY41" s="45"/>
      <c r="HZ41" s="45"/>
      <c r="IA41" s="45"/>
      <c r="IB41" s="45"/>
      <c r="IC41" s="45"/>
      <c r="ID41" s="45"/>
      <c r="IE41" s="45"/>
      <c r="IF41" s="45"/>
      <c r="IG41" s="45"/>
      <c r="IH41" s="45"/>
      <c r="II41" s="45"/>
      <c r="IJ41" s="45"/>
      <c r="IK41" s="45"/>
      <c r="IL41" s="45"/>
      <c r="IM41" s="45"/>
      <c r="IN41" s="45"/>
      <c r="IO41" s="45"/>
      <c r="IP41" s="45"/>
      <c r="IQ41" s="45"/>
      <c r="IR41" s="45"/>
      <c r="IS41" s="45"/>
      <c r="IT41" s="45"/>
      <c r="IU41" s="45"/>
      <c r="IV41" s="45"/>
      <c r="IW41" s="45"/>
      <c r="IX41" s="45"/>
      <c r="IY41" s="45"/>
      <c r="IZ41" s="45"/>
      <c r="JA41" s="45"/>
      <c r="JB41" s="45"/>
      <c r="JC41" s="45"/>
      <c r="JD41" s="45"/>
      <c r="JE41" s="45"/>
      <c r="JF41" s="45"/>
      <c r="JG41" s="45"/>
      <c r="JH41" s="45"/>
      <c r="JI41" s="45"/>
      <c r="JJ41" s="45"/>
      <c r="JK41" s="45"/>
      <c r="JL41" s="45"/>
      <c r="JM41" s="45"/>
      <c r="JN41" s="45"/>
      <c r="JO41" s="45"/>
      <c r="JP41" s="45"/>
      <c r="JQ41" s="45"/>
      <c r="JR41" s="45"/>
      <c r="JS41" s="45"/>
      <c r="JT41" s="45"/>
      <c r="JU41" s="45"/>
      <c r="JV41" s="45"/>
      <c r="JW41" s="45"/>
      <c r="JX41" s="45"/>
      <c r="JY41" s="45"/>
      <c r="JZ41" s="45"/>
      <c r="KA41" s="45"/>
      <c r="KB41" s="45"/>
      <c r="KC41" s="45"/>
      <c r="KD41" s="45"/>
      <c r="KE41" s="45"/>
      <c r="KF41" s="45"/>
      <c r="KG41" s="45"/>
      <c r="KH41" s="45"/>
      <c r="KI41" s="45"/>
      <c r="KJ41" s="45"/>
      <c r="KK41" s="45"/>
      <c r="KL41" s="45"/>
      <c r="KM41" s="45"/>
      <c r="KN41" s="45"/>
      <c r="KO41" s="45"/>
      <c r="KP41" s="45"/>
      <c r="KQ41" s="45"/>
      <c r="KR41" s="45"/>
      <c r="KS41" s="45"/>
      <c r="KT41" s="45"/>
      <c r="KU41" s="45"/>
      <c r="KV41" s="45"/>
      <c r="KW41" s="45"/>
      <c r="KX41" s="45"/>
      <c r="KY41" s="45"/>
      <c r="KZ41" s="45"/>
      <c r="LA41" s="45"/>
      <c r="LB41" s="45"/>
      <c r="LC41" s="45"/>
      <c r="LD41" s="45"/>
      <c r="LE41" s="45"/>
      <c r="LF41" s="45"/>
      <c r="LG41" s="45"/>
      <c r="LH41" s="45"/>
      <c r="LI41" s="45"/>
      <c r="LJ41" s="45"/>
      <c r="LK41" s="45"/>
      <c r="LL41" s="45"/>
      <c r="LM41" s="45"/>
      <c r="LN41" s="45"/>
      <c r="LO41" s="45"/>
      <c r="LP41" s="45"/>
      <c r="LQ41" s="45"/>
      <c r="LR41" s="45"/>
    </row>
    <row r="42" spans="1:330" ht="15" customHeight="1" thickBot="1" x14ac:dyDescent="0.3">
      <c r="A42" s="258" t="s">
        <v>155</v>
      </c>
      <c r="B42" s="95"/>
      <c r="C42" s="309">
        <v>3628</v>
      </c>
      <c r="D42" s="310"/>
      <c r="E42" s="326">
        <v>3756</v>
      </c>
      <c r="F42" s="23"/>
    </row>
    <row r="43" spans="1:330" ht="15" customHeight="1" thickBot="1" x14ac:dyDescent="0.3">
      <c r="A43" s="258" t="s">
        <v>156</v>
      </c>
      <c r="B43" s="312"/>
      <c r="C43" s="330"/>
      <c r="D43" s="314"/>
      <c r="E43" s="316"/>
      <c r="F43" s="23"/>
    </row>
    <row r="44" spans="1:330" ht="15" customHeight="1" x14ac:dyDescent="0.25">
      <c r="A44" s="259" t="s">
        <v>157</v>
      </c>
      <c r="B44" s="37"/>
      <c r="C44" s="76">
        <v>19</v>
      </c>
      <c r="D44" s="114"/>
      <c r="E44" s="81">
        <v>27</v>
      </c>
    </row>
    <row r="45" spans="1:330" ht="15" customHeight="1" thickBot="1" x14ac:dyDescent="0.3">
      <c r="A45" s="260" t="s">
        <v>148</v>
      </c>
      <c r="B45" s="169"/>
      <c r="C45" s="76">
        <v>784</v>
      </c>
      <c r="D45" s="175"/>
      <c r="E45" s="145">
        <v>719</v>
      </c>
      <c r="F45" s="23"/>
    </row>
    <row r="46" spans="1:330" ht="15" customHeight="1" thickBot="1" x14ac:dyDescent="0.3">
      <c r="A46" s="186" t="s">
        <v>158</v>
      </c>
      <c r="B46" s="24"/>
      <c r="C46" s="59">
        <v>-276</v>
      </c>
      <c r="D46" s="115"/>
      <c r="E46" s="143">
        <v>-69</v>
      </c>
    </row>
    <row r="47" spans="1:330" ht="15.75" thickBot="1" x14ac:dyDescent="0.3">
      <c r="A47" s="19" t="s">
        <v>36</v>
      </c>
      <c r="B47" s="20"/>
      <c r="C47" s="60">
        <f>SUM(C36:C46)</f>
        <v>4368</v>
      </c>
      <c r="D47" s="104"/>
      <c r="E47" s="83">
        <v>4650</v>
      </c>
      <c r="F47" s="23"/>
    </row>
    <row r="48" spans="1:330" s="40" customFormat="1" ht="15.75" thickBot="1" x14ac:dyDescent="0.3">
      <c r="A48" s="18"/>
      <c r="B48" s="18"/>
      <c r="C48" s="250"/>
      <c r="D48" s="18"/>
      <c r="E48" s="18"/>
      <c r="F48" s="12"/>
    </row>
    <row r="49" spans="1:6" ht="15.75" thickBot="1" x14ac:dyDescent="0.3">
      <c r="A49" s="61" t="s">
        <v>26</v>
      </c>
      <c r="B49" s="24"/>
      <c r="C49" s="60">
        <v>6117</v>
      </c>
      <c r="D49" s="115"/>
      <c r="E49" s="83">
        <v>5898</v>
      </c>
      <c r="F49" s="23"/>
    </row>
    <row r="50" spans="1:6" x14ac:dyDescent="0.25">
      <c r="A50" s="242"/>
      <c r="B50" s="243"/>
      <c r="C50" s="241"/>
      <c r="D50" s="243"/>
      <c r="E50" s="241"/>
      <c r="F50" s="23"/>
    </row>
  </sheetData>
  <hyperlinks>
    <hyperlink ref="E1" location="Cover!A2" display="Cover" xr:uid="{D401A8B5-6A30-4D2E-B96E-1D8BBAB1F1CB}"/>
  </hyperlinks>
  <printOptions horizontalCentered="1"/>
  <pageMargins left="1.0236220472440944" right="0.78740157480314965" top="0.47244094488188981" bottom="0.47244094488188981" header="0.19685039370078741" footer="0.19685039370078741"/>
  <pageSetup paperSize="9" scale="60" orientation="landscape"/>
  <headerFooter alignWithMargins="0">
    <oddFooter>&amp;L&amp;A&amp;C&amp;F&amp;R&amp;D/&amp;T</oddFooter>
  </headerFooter>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91">
    <pageSetUpPr fitToPage="1"/>
  </sheetPr>
  <dimension ref="A1:N12"/>
  <sheetViews>
    <sheetView workbookViewId="0">
      <selection activeCell="M1" sqref="M1"/>
    </sheetView>
  </sheetViews>
  <sheetFormatPr baseColWidth="10" defaultColWidth="13.33203125" defaultRowHeight="15" x14ac:dyDescent="0.25"/>
  <cols>
    <col min="1" max="1" width="62.83203125" style="10" customWidth="1"/>
    <col min="2" max="2" width="3" style="16" customWidth="1"/>
    <col min="3" max="3" width="13.83203125" style="7" customWidth="1"/>
    <col min="4" max="4" width="1.83203125" style="2" customWidth="1"/>
    <col min="5" max="5" width="13.83203125" style="6" customWidth="1"/>
    <col min="6" max="6" width="1.83203125" style="2" customWidth="1"/>
    <col min="7" max="7" width="13.83203125" style="8" customWidth="1"/>
    <col min="8" max="8" width="1.83203125" style="2" customWidth="1"/>
    <col min="9" max="9" width="13.83203125" style="9" customWidth="1"/>
    <col min="10" max="10" width="1.83203125" style="2" customWidth="1"/>
    <col min="11" max="11" width="13.83203125" style="10" customWidth="1"/>
    <col min="12" max="12" width="1.83203125" style="2" customWidth="1"/>
    <col min="13" max="13" width="13.83203125" style="11" customWidth="1"/>
    <col min="14" max="14" width="1.83203125" style="3" customWidth="1"/>
    <col min="15" max="15" width="13.33203125" style="38" customWidth="1"/>
    <col min="16" max="16384" width="13.33203125" style="38"/>
  </cols>
  <sheetData>
    <row r="1" spans="1:14" s="128" customFormat="1" ht="18.75" customHeight="1" x14ac:dyDescent="0.3">
      <c r="A1" s="127" t="s">
        <v>149</v>
      </c>
      <c r="B1" s="136"/>
      <c r="C1" s="129"/>
      <c r="D1" s="133"/>
      <c r="E1" s="127"/>
      <c r="F1" s="133"/>
      <c r="G1" s="130"/>
      <c r="H1" s="133"/>
      <c r="I1" s="129"/>
      <c r="J1" s="133"/>
      <c r="K1" s="127"/>
      <c r="L1" s="133"/>
      <c r="M1" s="295" t="s">
        <v>174</v>
      </c>
      <c r="N1" s="134"/>
    </row>
    <row r="2" spans="1:14" ht="6" customHeight="1" x14ac:dyDescent="0.25">
      <c r="A2" s="84"/>
      <c r="B2" s="34"/>
      <c r="C2" s="85"/>
      <c r="D2" s="30"/>
      <c r="E2" s="85"/>
      <c r="F2" s="30"/>
      <c r="G2" s="86"/>
      <c r="H2" s="30"/>
      <c r="I2" s="85"/>
      <c r="J2" s="30"/>
      <c r="K2" s="85"/>
      <c r="L2" s="30"/>
      <c r="M2" s="86"/>
    </row>
    <row r="3" spans="1:14" x14ac:dyDescent="0.25">
      <c r="A3" s="87"/>
      <c r="C3" s="87"/>
      <c r="E3" s="87"/>
      <c r="G3" s="88"/>
      <c r="I3" s="87"/>
      <c r="K3" s="87"/>
      <c r="M3" s="88"/>
    </row>
    <row r="4" spans="1:14" s="58" customFormat="1" ht="38.25" x14ac:dyDescent="0.25">
      <c r="A4" s="261"/>
      <c r="B4" s="27"/>
      <c r="C4" s="261" t="s">
        <v>159</v>
      </c>
      <c r="D4" s="3"/>
      <c r="E4" s="140" t="s">
        <v>160</v>
      </c>
      <c r="F4" s="3"/>
      <c r="G4" s="261" t="s">
        <v>161</v>
      </c>
      <c r="H4" s="3"/>
      <c r="I4" s="262" t="s">
        <v>159</v>
      </c>
      <c r="J4" s="125"/>
      <c r="K4" s="141" t="s">
        <v>160</v>
      </c>
      <c r="L4" s="125"/>
      <c r="M4" s="262" t="s">
        <v>161</v>
      </c>
      <c r="N4" s="125"/>
    </row>
    <row r="5" spans="1:14" s="58" customFormat="1" ht="15.75" thickBot="1" x14ac:dyDescent="0.3">
      <c r="A5" s="257"/>
      <c r="B5" s="21"/>
      <c r="C5" s="257"/>
      <c r="D5" s="31"/>
      <c r="E5" s="94">
        <v>44561</v>
      </c>
      <c r="F5" s="31"/>
      <c r="G5" s="257"/>
      <c r="H5" s="31"/>
      <c r="I5" s="263"/>
      <c r="J5" s="123"/>
      <c r="K5" s="112">
        <v>44196</v>
      </c>
      <c r="L5" s="123"/>
      <c r="M5" s="263"/>
      <c r="N5" s="125"/>
    </row>
    <row r="6" spans="1:14" ht="15" customHeight="1" x14ac:dyDescent="0.25">
      <c r="A6" s="5" t="s">
        <v>83</v>
      </c>
      <c r="B6" s="36"/>
      <c r="C6" s="246" t="s">
        <v>1</v>
      </c>
      <c r="D6" s="247"/>
      <c r="E6" s="246">
        <v>587350</v>
      </c>
      <c r="F6" s="247"/>
      <c r="G6" s="248">
        <v>1</v>
      </c>
      <c r="H6" s="69"/>
      <c r="I6" s="50" t="s">
        <v>1</v>
      </c>
      <c r="J6" s="69"/>
      <c r="K6" s="50">
        <v>587350</v>
      </c>
      <c r="L6" s="69"/>
      <c r="M6" s="89">
        <v>1</v>
      </c>
    </row>
    <row r="7" spans="1:14" ht="15" customHeight="1" x14ac:dyDescent="0.25">
      <c r="A7" s="5" t="s">
        <v>88</v>
      </c>
      <c r="B7" s="36"/>
      <c r="C7" s="246" t="s">
        <v>2</v>
      </c>
      <c r="D7" s="247"/>
      <c r="E7" s="246">
        <v>25</v>
      </c>
      <c r="F7" s="247"/>
      <c r="G7" s="248">
        <v>1</v>
      </c>
      <c r="H7" s="69"/>
      <c r="I7" s="50" t="s">
        <v>2</v>
      </c>
      <c r="J7" s="69"/>
      <c r="K7" s="50">
        <v>25</v>
      </c>
      <c r="L7" s="69"/>
      <c r="M7" s="89">
        <v>1</v>
      </c>
    </row>
    <row r="8" spans="1:14" ht="15" customHeight="1" x14ac:dyDescent="0.25">
      <c r="A8" s="5" t="s">
        <v>30</v>
      </c>
      <c r="B8" s="36"/>
      <c r="C8" s="246" t="s">
        <v>1</v>
      </c>
      <c r="D8" s="247"/>
      <c r="E8" s="246">
        <v>250</v>
      </c>
      <c r="F8" s="247"/>
      <c r="G8" s="248">
        <v>1</v>
      </c>
      <c r="H8" s="69"/>
      <c r="I8" s="50" t="s">
        <v>1</v>
      </c>
      <c r="J8" s="69"/>
      <c r="K8" s="50">
        <v>250</v>
      </c>
      <c r="L8" s="69"/>
      <c r="M8" s="89">
        <v>1</v>
      </c>
    </row>
    <row r="9" spans="1:14" ht="15" customHeight="1" x14ac:dyDescent="0.25">
      <c r="A9" s="5" t="s">
        <v>25</v>
      </c>
      <c r="B9" s="36"/>
      <c r="C9" s="246" t="s">
        <v>1</v>
      </c>
      <c r="D9" s="247"/>
      <c r="E9" s="246">
        <v>1000</v>
      </c>
      <c r="F9" s="247"/>
      <c r="G9" s="248">
        <v>1</v>
      </c>
      <c r="H9" s="69"/>
      <c r="I9" s="50" t="s">
        <v>1</v>
      </c>
      <c r="J9" s="69"/>
      <c r="K9" s="50">
        <v>1000</v>
      </c>
      <c r="L9" s="69"/>
      <c r="M9" s="89">
        <v>1</v>
      </c>
    </row>
    <row r="10" spans="1:14" ht="15" customHeight="1" x14ac:dyDescent="0.25">
      <c r="A10" s="5" t="s">
        <v>79</v>
      </c>
      <c r="B10" s="36"/>
      <c r="C10" s="246" t="s">
        <v>1</v>
      </c>
      <c r="D10" s="247"/>
      <c r="E10" s="246">
        <v>50000</v>
      </c>
      <c r="F10" s="247"/>
      <c r="G10" s="248">
        <v>1</v>
      </c>
      <c r="H10" s="69"/>
      <c r="I10" s="50" t="s">
        <v>1</v>
      </c>
      <c r="J10" s="69"/>
      <c r="K10" s="50">
        <v>50000</v>
      </c>
      <c r="L10" s="69"/>
      <c r="M10" s="89">
        <v>1</v>
      </c>
    </row>
    <row r="11" spans="1:14" ht="15" customHeight="1" x14ac:dyDescent="0.25">
      <c r="A11" s="5" t="s">
        <v>89</v>
      </c>
      <c r="B11" s="36"/>
      <c r="C11" s="246" t="s">
        <v>1</v>
      </c>
      <c r="D11" s="247"/>
      <c r="E11" s="246">
        <v>250</v>
      </c>
      <c r="F11" s="247"/>
      <c r="G11" s="248">
        <v>1</v>
      </c>
      <c r="H11" s="69"/>
      <c r="I11" s="50" t="s">
        <v>1</v>
      </c>
      <c r="J11" s="69"/>
      <c r="K11" s="50">
        <v>250</v>
      </c>
      <c r="L11" s="69"/>
      <c r="M11" s="89">
        <v>1</v>
      </c>
    </row>
    <row r="12" spans="1:14" ht="15" customHeight="1" x14ac:dyDescent="0.25">
      <c r="A12" s="5" t="s">
        <v>145</v>
      </c>
      <c r="B12" s="36"/>
      <c r="C12" s="246" t="s">
        <v>1</v>
      </c>
      <c r="D12" s="247"/>
      <c r="E12" s="246">
        <v>100</v>
      </c>
      <c r="F12" s="247"/>
      <c r="G12" s="248">
        <v>1</v>
      </c>
      <c r="H12" s="69"/>
      <c r="I12" s="50" t="s">
        <v>1</v>
      </c>
      <c r="J12" s="69"/>
      <c r="K12" s="50">
        <v>100</v>
      </c>
      <c r="L12" s="69"/>
      <c r="M12" s="89">
        <v>1</v>
      </c>
    </row>
  </sheetData>
  <hyperlinks>
    <hyperlink ref="M1" location="Cover!A2" display="Cover" xr:uid="{2739A7D2-3E61-40AA-90C2-8B7E714CF7F1}"/>
  </hyperlinks>
  <printOptions horizontalCentered="1"/>
  <pageMargins left="1.0236220472440944" right="0.78740157480314965" top="0.47244094488188981" bottom="0.47244094488188981" header="0.19685039370078741" footer="0.19685039370078741"/>
  <pageSetup paperSize="9" scale="87" orientation="landscape"/>
  <headerFooter alignWithMargins="0">
    <oddFooter>&amp;L&amp;A&amp;C&amp;F&amp;R&amp;D/&amp;T</oddFooter>
  </headerFooter>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1"/>
  <sheetViews>
    <sheetView workbookViewId="0">
      <selection activeCell="G1" sqref="G1"/>
    </sheetView>
  </sheetViews>
  <sheetFormatPr baseColWidth="10" defaultColWidth="13.33203125" defaultRowHeight="13.5" customHeight="1" x14ac:dyDescent="0.25"/>
  <cols>
    <col min="1" max="1" width="70.83203125" style="226" customWidth="1"/>
    <col min="2" max="2" width="2" style="227" customWidth="1"/>
    <col min="3" max="3" width="12.5" style="226" customWidth="1"/>
    <col min="4" max="4" width="2" style="228" customWidth="1"/>
    <col min="5" max="5" width="11.83203125" style="226" bestFit="1" customWidth="1"/>
    <col min="6" max="6" width="2.1640625" style="228" customWidth="1"/>
    <col min="7" max="7" width="11.1640625" style="226" customWidth="1"/>
    <col min="8" max="8" width="1.5" style="228" customWidth="1"/>
    <col min="9" max="9" width="13.33203125" style="226" customWidth="1"/>
    <col min="10" max="16384" width="13.33203125" style="226"/>
  </cols>
  <sheetData>
    <row r="1" spans="1:8" s="138" customFormat="1" ht="18.75" customHeight="1" x14ac:dyDescent="0.3">
      <c r="A1" s="127" t="s">
        <v>164</v>
      </c>
      <c r="B1" s="136"/>
      <c r="C1" s="127"/>
      <c r="D1" s="4"/>
      <c r="E1" s="195"/>
      <c r="F1" s="3"/>
      <c r="G1" s="295" t="s">
        <v>174</v>
      </c>
      <c r="H1" s="3"/>
    </row>
    <row r="2" spans="1:8" s="53" customFormat="1" ht="6" customHeight="1" x14ac:dyDescent="0.25">
      <c r="A2" s="84"/>
      <c r="B2" s="34"/>
      <c r="C2" s="84"/>
      <c r="D2" s="28"/>
      <c r="E2" s="84"/>
      <c r="F2" s="84"/>
      <c r="G2" s="84"/>
      <c r="H2" s="3"/>
    </row>
    <row r="3" spans="1:8" s="222" customFormat="1" ht="15" x14ac:dyDescent="0.25">
      <c r="A3" s="218"/>
      <c r="B3" s="16"/>
      <c r="C3" s="219"/>
      <c r="D3" s="220"/>
      <c r="E3" s="218"/>
      <c r="F3" s="220"/>
      <c r="G3" s="218"/>
      <c r="H3" s="221"/>
    </row>
    <row r="4" spans="1:8" s="223" customFormat="1" ht="24.95" customHeight="1" thickBot="1" x14ac:dyDescent="0.3">
      <c r="A4" s="264" t="s">
        <v>52</v>
      </c>
      <c r="B4" s="20"/>
      <c r="C4" s="263" t="s">
        <v>105</v>
      </c>
      <c r="D4" s="229"/>
      <c r="E4" s="263" t="s">
        <v>120</v>
      </c>
      <c r="F4" s="229"/>
      <c r="G4" s="263" t="s">
        <v>138</v>
      </c>
      <c r="H4" s="239"/>
    </row>
    <row r="5" spans="1:8" s="222" customFormat="1" ht="15" x14ac:dyDescent="0.25">
      <c r="A5" s="182" t="s">
        <v>124</v>
      </c>
      <c r="B5" s="230"/>
      <c r="C5" s="231">
        <v>2013</v>
      </c>
      <c r="D5" s="232"/>
      <c r="E5" s="233">
        <v>2023</v>
      </c>
      <c r="F5" s="232"/>
      <c r="G5" s="234">
        <v>1.8749999999999999E-2</v>
      </c>
      <c r="H5" s="240"/>
    </row>
    <row r="6" spans="1:8" s="222" customFormat="1" ht="15" x14ac:dyDescent="0.25">
      <c r="A6" s="182" t="s">
        <v>127</v>
      </c>
      <c r="B6" s="183"/>
      <c r="C6" s="235">
        <v>2019</v>
      </c>
      <c r="D6" s="236"/>
      <c r="E6" s="237">
        <v>2023</v>
      </c>
      <c r="F6" s="236"/>
      <c r="G6" s="238">
        <v>2.5000000000000001E-3</v>
      </c>
      <c r="H6" s="240"/>
    </row>
    <row r="7" spans="1:8" s="222" customFormat="1" ht="15" x14ac:dyDescent="0.25">
      <c r="A7" s="182" t="s">
        <v>127</v>
      </c>
      <c r="B7" s="183"/>
      <c r="C7" s="235">
        <v>2019</v>
      </c>
      <c r="D7" s="236"/>
      <c r="E7" s="237">
        <v>2025</v>
      </c>
      <c r="F7" s="236"/>
      <c r="G7" s="238">
        <v>0</v>
      </c>
      <c r="H7" s="240"/>
    </row>
    <row r="8" spans="1:8" s="222" customFormat="1" ht="15" x14ac:dyDescent="0.25">
      <c r="A8" s="182" t="s">
        <v>132</v>
      </c>
      <c r="B8" s="183"/>
      <c r="C8" s="235">
        <v>2019</v>
      </c>
      <c r="D8" s="236"/>
      <c r="E8" s="237">
        <v>2029</v>
      </c>
      <c r="F8" s="236"/>
      <c r="G8" s="238">
        <v>3.5000000000000001E-3</v>
      </c>
      <c r="H8" s="240"/>
    </row>
    <row r="9" spans="1:8" ht="12.2" customHeight="1" x14ac:dyDescent="0.25">
      <c r="A9" s="223"/>
      <c r="B9" s="224"/>
      <c r="C9" s="223"/>
      <c r="D9" s="225"/>
      <c r="E9" s="223"/>
      <c r="F9" s="225"/>
      <c r="G9" s="223"/>
      <c r="H9" s="225"/>
    </row>
    <row r="10" spans="1:8" ht="12.2" customHeight="1" x14ac:dyDescent="0.25">
      <c r="A10" s="223"/>
      <c r="B10" s="224"/>
      <c r="C10" s="223"/>
      <c r="D10" s="225"/>
      <c r="E10" s="223"/>
      <c r="F10" s="225"/>
      <c r="G10" s="223"/>
      <c r="H10" s="225"/>
    </row>
    <row r="11" spans="1:8" ht="12.2" customHeight="1" x14ac:dyDescent="0.25">
      <c r="A11" s="223"/>
      <c r="B11" s="224"/>
      <c r="C11" s="223"/>
      <c r="D11" s="225"/>
      <c r="E11" s="223"/>
      <c r="F11" s="225"/>
      <c r="G11" s="223"/>
      <c r="H11" s="225"/>
    </row>
    <row r="12" spans="1:8" ht="12.2" customHeight="1" x14ac:dyDescent="0.25">
      <c r="A12" s="223"/>
      <c r="B12" s="224"/>
      <c r="C12" s="223"/>
      <c r="D12" s="225"/>
      <c r="E12" s="223"/>
      <c r="F12" s="225"/>
      <c r="G12" s="223"/>
      <c r="H12" s="225"/>
    </row>
    <row r="13" spans="1:8" ht="12.2" customHeight="1" x14ac:dyDescent="0.25">
      <c r="A13" s="223"/>
      <c r="B13" s="224"/>
      <c r="C13" s="223"/>
      <c r="D13" s="225"/>
      <c r="E13" s="223"/>
      <c r="F13" s="225"/>
      <c r="G13" s="223"/>
      <c r="H13" s="225"/>
    </row>
    <row r="14" spans="1:8" ht="12.2" customHeight="1" x14ac:dyDescent="0.25">
      <c r="A14" s="223"/>
      <c r="B14" s="224"/>
      <c r="C14" s="223"/>
      <c r="D14" s="225"/>
      <c r="E14" s="223"/>
      <c r="F14" s="225"/>
      <c r="G14" s="223"/>
      <c r="H14" s="225"/>
    </row>
    <row r="15" spans="1:8" ht="12.2" customHeight="1" x14ac:dyDescent="0.25">
      <c r="A15" s="223"/>
      <c r="B15" s="224"/>
      <c r="C15" s="223"/>
      <c r="D15" s="225"/>
      <c r="E15" s="223"/>
      <c r="F15" s="225"/>
      <c r="G15" s="223"/>
      <c r="H15" s="225"/>
    </row>
    <row r="16" spans="1:8" ht="12.2" customHeight="1" x14ac:dyDescent="0.25">
      <c r="A16" s="223"/>
      <c r="B16" s="224"/>
      <c r="C16" s="223"/>
      <c r="D16" s="225"/>
      <c r="E16" s="223"/>
      <c r="F16" s="225"/>
      <c r="G16" s="223"/>
      <c r="H16" s="225"/>
    </row>
    <row r="17" spans="1:8" ht="12.2" customHeight="1" x14ac:dyDescent="0.25">
      <c r="A17" s="223"/>
      <c r="B17" s="224"/>
      <c r="C17" s="223"/>
      <c r="D17" s="225"/>
      <c r="E17" s="223"/>
      <c r="F17" s="225"/>
      <c r="G17" s="223"/>
      <c r="H17" s="225"/>
    </row>
    <row r="18" spans="1:8" ht="12.2" customHeight="1" x14ac:dyDescent="0.25">
      <c r="A18" s="223"/>
      <c r="B18" s="224"/>
      <c r="C18" s="223"/>
      <c r="D18" s="225"/>
      <c r="E18" s="223"/>
      <c r="F18" s="225"/>
      <c r="G18" s="223"/>
      <c r="H18" s="225"/>
    </row>
    <row r="19" spans="1:8" ht="12.2" customHeight="1" x14ac:dyDescent="0.25">
      <c r="A19" s="223"/>
      <c r="B19" s="224"/>
      <c r="C19" s="223"/>
      <c r="D19" s="225"/>
      <c r="E19" s="223"/>
      <c r="F19" s="225"/>
      <c r="G19" s="223"/>
      <c r="H19" s="225"/>
    </row>
    <row r="20" spans="1:8" ht="12.2" customHeight="1" x14ac:dyDescent="0.25">
      <c r="A20" s="223"/>
      <c r="B20" s="224"/>
      <c r="C20" s="223"/>
      <c r="D20" s="225"/>
      <c r="E20" s="223"/>
      <c r="F20" s="225"/>
      <c r="G20" s="223"/>
      <c r="H20" s="225"/>
    </row>
    <row r="21" spans="1:8" ht="12.2" customHeight="1" x14ac:dyDescent="0.25">
      <c r="A21" s="223"/>
      <c r="B21" s="224"/>
      <c r="C21" s="223"/>
      <c r="D21" s="225"/>
      <c r="E21" s="223"/>
      <c r="F21" s="225"/>
      <c r="G21" s="223"/>
      <c r="H21" s="225"/>
    </row>
    <row r="22" spans="1:8" ht="12.2" customHeight="1" x14ac:dyDescent="0.25">
      <c r="A22" s="223"/>
      <c r="B22" s="224"/>
      <c r="C22" s="223"/>
      <c r="D22" s="225"/>
      <c r="E22" s="223"/>
      <c r="F22" s="225"/>
      <c r="G22" s="223"/>
      <c r="H22" s="225"/>
    </row>
    <row r="23" spans="1:8" ht="12.2" customHeight="1" x14ac:dyDescent="0.25">
      <c r="A23" s="223"/>
      <c r="B23" s="224"/>
      <c r="C23" s="223"/>
      <c r="D23" s="225"/>
      <c r="E23" s="223"/>
      <c r="F23" s="225"/>
      <c r="G23" s="223"/>
      <c r="H23" s="225"/>
    </row>
    <row r="24" spans="1:8" ht="12.2" customHeight="1" x14ac:dyDescent="0.25">
      <c r="A24" s="223"/>
      <c r="B24" s="224"/>
      <c r="C24" s="223"/>
      <c r="D24" s="225"/>
      <c r="E24" s="223"/>
      <c r="F24" s="225"/>
      <c r="G24" s="223"/>
      <c r="H24" s="225"/>
    </row>
    <row r="25" spans="1:8" ht="12.2" customHeight="1" x14ac:dyDescent="0.25">
      <c r="A25" s="223"/>
      <c r="B25" s="224"/>
      <c r="C25" s="223"/>
      <c r="D25" s="225"/>
      <c r="E25" s="223"/>
      <c r="F25" s="225"/>
      <c r="G25" s="223"/>
      <c r="H25" s="225"/>
    </row>
    <row r="26" spans="1:8" ht="12.2" customHeight="1" x14ac:dyDescent="0.25">
      <c r="A26" s="223"/>
      <c r="B26" s="224"/>
      <c r="C26" s="223"/>
      <c r="D26" s="225"/>
      <c r="E26" s="223"/>
      <c r="F26" s="225"/>
      <c r="G26" s="223"/>
      <c r="H26" s="225"/>
    </row>
    <row r="27" spans="1:8" ht="12.2" customHeight="1" x14ac:dyDescent="0.25">
      <c r="A27" s="223"/>
      <c r="B27" s="224"/>
      <c r="C27" s="223"/>
      <c r="D27" s="225"/>
      <c r="E27" s="223"/>
      <c r="F27" s="225"/>
      <c r="G27" s="223"/>
      <c r="H27" s="225"/>
    </row>
    <row r="28" spans="1:8" ht="12.2" customHeight="1" x14ac:dyDescent="0.25">
      <c r="A28" s="223"/>
      <c r="B28" s="224"/>
      <c r="C28" s="223"/>
      <c r="D28" s="225"/>
      <c r="E28" s="223"/>
      <c r="F28" s="225"/>
      <c r="G28" s="223"/>
      <c r="H28" s="225"/>
    </row>
    <row r="29" spans="1:8" ht="13.5" customHeight="1" x14ac:dyDescent="0.25">
      <c r="A29" s="223"/>
      <c r="B29" s="224"/>
      <c r="C29" s="223"/>
      <c r="D29" s="225"/>
      <c r="E29" s="223"/>
      <c r="F29" s="225"/>
      <c r="G29" s="223"/>
      <c r="H29" s="225"/>
    </row>
    <row r="30" spans="1:8" ht="13.5" customHeight="1" x14ac:dyDescent="0.25">
      <c r="A30" s="223"/>
      <c r="B30" s="224"/>
      <c r="C30" s="223"/>
      <c r="D30" s="225"/>
      <c r="E30" s="223"/>
      <c r="F30" s="225"/>
      <c r="G30" s="223"/>
      <c r="H30" s="225"/>
    </row>
    <row r="31" spans="1:8" ht="13.5" customHeight="1" x14ac:dyDescent="0.25">
      <c r="A31" s="223"/>
      <c r="B31" s="224"/>
      <c r="C31" s="223"/>
      <c r="D31" s="225"/>
      <c r="E31" s="223"/>
      <c r="F31" s="225"/>
      <c r="G31" s="223"/>
      <c r="H31" s="225"/>
    </row>
  </sheetData>
  <hyperlinks>
    <hyperlink ref="G1" location="Cover!A2" display="Cover" xr:uid="{23FCBA48-B22A-4CA4-A468-2706379F5FB0}"/>
  </hyperlinks>
  <pageMargins left="0.59055118110236227" right="0" top="0.59055118110236227" bottom="0.19685039370078741" header="0.39370078740157483" footer="0.39370078740157483"/>
  <pageSetup paperSize="9" scale="88" fitToHeight="0" orientation="portrait"/>
  <headerFooter alignWithMargins="0"/>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93">
    <pageSetUpPr fitToPage="1"/>
  </sheetPr>
  <dimension ref="A1:F44"/>
  <sheetViews>
    <sheetView workbookViewId="0">
      <selection activeCell="E1" sqref="E1"/>
    </sheetView>
  </sheetViews>
  <sheetFormatPr baseColWidth="10" defaultColWidth="13.33203125" defaultRowHeight="15" x14ac:dyDescent="0.25"/>
  <cols>
    <col min="1" max="1" width="102.83203125" style="10" customWidth="1"/>
    <col min="2" max="2" width="2.83203125" style="16" customWidth="1"/>
    <col min="3" max="3" width="14.83203125" style="6" customWidth="1"/>
    <col min="4" max="4" width="2.83203125" style="2" customWidth="1"/>
    <col min="5" max="5" width="14.83203125" style="10" customWidth="1"/>
    <col min="6" max="6" width="2.83203125" style="3" customWidth="1"/>
    <col min="7" max="7" width="10.1640625" style="38" customWidth="1"/>
    <col min="8" max="10" width="13.33203125" style="38" customWidth="1"/>
    <col min="11" max="11" width="12.83203125" style="38" customWidth="1"/>
    <col min="12" max="12" width="13.33203125" style="38" customWidth="1"/>
    <col min="13" max="16384" width="13.33203125" style="38"/>
  </cols>
  <sheetData>
    <row r="1" spans="1:6" s="128" customFormat="1" ht="18.75" customHeight="1" x14ac:dyDescent="0.3">
      <c r="A1" s="127" t="s">
        <v>165</v>
      </c>
      <c r="B1" s="127"/>
      <c r="C1" s="127"/>
      <c r="D1" s="127"/>
      <c r="E1" s="295" t="s">
        <v>174</v>
      </c>
      <c r="F1" s="134"/>
    </row>
    <row r="2" spans="1:6" ht="6" customHeight="1" x14ac:dyDescent="0.25">
      <c r="A2" s="84"/>
      <c r="B2" s="34"/>
      <c r="C2" s="84"/>
      <c r="D2" s="30"/>
      <c r="E2" s="84"/>
    </row>
    <row r="3" spans="1:6" x14ac:dyDescent="0.25">
      <c r="A3" s="68" t="s">
        <v>57</v>
      </c>
      <c r="C3" s="87"/>
      <c r="E3" s="87"/>
    </row>
    <row r="4" spans="1:6" ht="15.75" thickBot="1" x14ac:dyDescent="0.3">
      <c r="A4" s="257"/>
      <c r="B4" s="24"/>
      <c r="C4" s="90">
        <v>2021</v>
      </c>
      <c r="D4" s="106"/>
      <c r="E4" s="91">
        <v>2020</v>
      </c>
      <c r="F4" s="124"/>
    </row>
    <row r="5" spans="1:6" x14ac:dyDescent="0.25">
      <c r="A5" s="65"/>
      <c r="B5" s="33"/>
      <c r="C5" s="97"/>
      <c r="D5" s="107"/>
      <c r="E5" s="99"/>
      <c r="F5" s="12"/>
    </row>
    <row r="6" spans="1:6" ht="15.75" thickBot="1" x14ac:dyDescent="0.3">
      <c r="A6" s="245" t="s">
        <v>150</v>
      </c>
      <c r="B6" s="245"/>
      <c r="C6" s="245"/>
      <c r="D6" s="245"/>
      <c r="E6" s="245"/>
      <c r="F6" s="70"/>
    </row>
    <row r="7" spans="1:6" ht="15" customHeight="1" x14ac:dyDescent="0.25">
      <c r="A7" s="5" t="s">
        <v>34</v>
      </c>
      <c r="B7" s="176"/>
      <c r="C7" s="188">
        <v>3</v>
      </c>
      <c r="D7" s="177"/>
      <c r="E7" s="189">
        <v>171</v>
      </c>
      <c r="F7" s="32"/>
    </row>
    <row r="8" spans="1:6" ht="15" customHeight="1" thickBot="1" x14ac:dyDescent="0.3">
      <c r="A8" s="14" t="s">
        <v>35</v>
      </c>
      <c r="B8" s="21"/>
      <c r="C8" s="92">
        <v>0</v>
      </c>
      <c r="D8" s="103"/>
      <c r="E8" s="93">
        <v>-168</v>
      </c>
      <c r="F8" s="32"/>
    </row>
    <row r="9" spans="1:6" ht="15.75" thickBot="1" x14ac:dyDescent="0.3">
      <c r="A9" s="15" t="s">
        <v>24</v>
      </c>
      <c r="B9" s="21"/>
      <c r="C9" s="60">
        <v>3</v>
      </c>
      <c r="D9" s="103"/>
      <c r="E9" s="83">
        <v>3</v>
      </c>
    </row>
    <row r="10" spans="1:6" x14ac:dyDescent="0.25">
      <c r="A10" s="96"/>
      <c r="C10" s="98"/>
      <c r="D10" s="108"/>
      <c r="E10" s="100"/>
      <c r="F10" s="109"/>
    </row>
    <row r="11" spans="1:6" ht="15.75" thickBot="1" x14ac:dyDescent="0.3">
      <c r="A11" s="15" t="s">
        <v>151</v>
      </c>
      <c r="B11" s="21"/>
      <c r="C11" s="75"/>
      <c r="D11" s="103"/>
      <c r="E11" s="80"/>
      <c r="F11" s="70"/>
    </row>
    <row r="12" spans="1:6" ht="15" customHeight="1" x14ac:dyDescent="0.25">
      <c r="A12" s="5" t="s">
        <v>34</v>
      </c>
      <c r="B12" s="176"/>
      <c r="C12" s="51">
        <v>181</v>
      </c>
      <c r="D12" s="177"/>
      <c r="E12" s="50">
        <v>181</v>
      </c>
      <c r="F12" s="29"/>
    </row>
    <row r="13" spans="1:6" ht="15" customHeight="1" x14ac:dyDescent="0.25">
      <c r="A13" s="64" t="s">
        <v>37</v>
      </c>
      <c r="B13" s="37"/>
      <c r="C13" s="76" t="s">
        <v>131</v>
      </c>
      <c r="D13" s="114"/>
      <c r="E13" s="81" t="s">
        <v>131</v>
      </c>
      <c r="F13" s="23"/>
    </row>
    <row r="14" spans="1:6" ht="15" customHeight="1" thickBot="1" x14ac:dyDescent="0.3">
      <c r="A14" s="186" t="s">
        <v>75</v>
      </c>
      <c r="B14" s="24"/>
      <c r="C14" s="59">
        <v>-4</v>
      </c>
      <c r="D14" s="115"/>
      <c r="E14" s="143"/>
      <c r="F14" s="23"/>
    </row>
    <row r="15" spans="1:6" ht="15.75" thickBot="1" x14ac:dyDescent="0.3">
      <c r="A15" s="15" t="s">
        <v>76</v>
      </c>
      <c r="B15" s="21"/>
      <c r="C15" s="60">
        <v>177</v>
      </c>
      <c r="D15" s="103"/>
      <c r="E15" s="83">
        <v>181</v>
      </c>
    </row>
    <row r="16" spans="1:6" x14ac:dyDescent="0.25">
      <c r="A16" s="96"/>
      <c r="C16" s="98"/>
      <c r="D16" s="108"/>
      <c r="E16" s="100"/>
      <c r="F16" s="109"/>
    </row>
    <row r="17" spans="1:6" ht="15.75" thickBot="1" x14ac:dyDescent="0.3">
      <c r="A17" s="245" t="s">
        <v>152</v>
      </c>
      <c r="B17" s="245"/>
      <c r="C17" s="245"/>
      <c r="D17" s="245"/>
      <c r="E17" s="245"/>
      <c r="F17" s="109"/>
    </row>
    <row r="18" spans="1:6" ht="15" customHeight="1" x14ac:dyDescent="0.25">
      <c r="A18" s="5" t="s">
        <v>153</v>
      </c>
      <c r="B18" s="176"/>
      <c r="C18" s="255"/>
      <c r="D18" s="177"/>
      <c r="E18" s="187"/>
      <c r="F18" s="29"/>
    </row>
    <row r="19" spans="1:6" ht="15" customHeight="1" thickBot="1" x14ac:dyDescent="0.3">
      <c r="A19" s="178" t="s">
        <v>34</v>
      </c>
      <c r="B19" s="331"/>
      <c r="C19" s="332">
        <v>33</v>
      </c>
      <c r="D19" s="333"/>
      <c r="E19" s="334">
        <v>33</v>
      </c>
    </row>
    <row r="20" spans="1:6" ht="15" customHeight="1" thickBot="1" x14ac:dyDescent="0.3">
      <c r="A20" s="178" t="s">
        <v>38</v>
      </c>
      <c r="B20" s="303"/>
      <c r="C20" s="335" t="s">
        <v>131</v>
      </c>
      <c r="D20" s="305"/>
      <c r="E20" s="336" t="s">
        <v>131</v>
      </c>
    </row>
    <row r="21" spans="1:6" ht="15" customHeight="1" thickBot="1" x14ac:dyDescent="0.3">
      <c r="A21" s="14" t="s">
        <v>15</v>
      </c>
      <c r="B21" s="303"/>
      <c r="C21" s="337">
        <v>33</v>
      </c>
      <c r="D21" s="305"/>
      <c r="E21" s="338">
        <v>33</v>
      </c>
    </row>
    <row r="22" spans="1:6" ht="15.75" thickBot="1" x14ac:dyDescent="0.3">
      <c r="A22" s="15" t="s">
        <v>113</v>
      </c>
      <c r="B22" s="21"/>
      <c r="C22" s="75">
        <v>33</v>
      </c>
      <c r="D22" s="103"/>
      <c r="E22" s="80">
        <v>33</v>
      </c>
    </row>
    <row r="23" spans="1:6" x14ac:dyDescent="0.25">
      <c r="A23" s="96"/>
      <c r="C23" s="98"/>
      <c r="D23" s="108"/>
      <c r="E23" s="100"/>
    </row>
    <row r="24" spans="1:6" ht="15.75" thickBot="1" x14ac:dyDescent="0.3">
      <c r="A24" s="245" t="s">
        <v>154</v>
      </c>
      <c r="B24" s="245"/>
      <c r="C24" s="245"/>
      <c r="D24" s="245"/>
      <c r="E24" s="245"/>
    </row>
    <row r="25" spans="1:6" ht="15" customHeight="1" x14ac:dyDescent="0.25">
      <c r="A25" s="5" t="s">
        <v>155</v>
      </c>
      <c r="B25" s="176"/>
      <c r="C25" s="255"/>
      <c r="D25" s="177"/>
      <c r="E25" s="187"/>
    </row>
    <row r="26" spans="1:6" ht="15" customHeight="1" thickBot="1" x14ac:dyDescent="0.3">
      <c r="A26" s="178" t="s">
        <v>34</v>
      </c>
      <c r="B26" s="27"/>
      <c r="C26" s="296">
        <v>3756</v>
      </c>
      <c r="D26" s="297"/>
      <c r="E26" s="298">
        <v>4242</v>
      </c>
    </row>
    <row r="27" spans="1:6" ht="15" customHeight="1" thickBot="1" x14ac:dyDescent="0.3">
      <c r="A27" s="178" t="s">
        <v>39</v>
      </c>
      <c r="B27" s="303"/>
      <c r="C27" s="304">
        <v>73</v>
      </c>
      <c r="D27" s="305"/>
      <c r="E27" s="306">
        <v>254</v>
      </c>
    </row>
    <row r="28" spans="1:6" ht="15" customHeight="1" thickBot="1" x14ac:dyDescent="0.3">
      <c r="A28" s="178" t="s">
        <v>114</v>
      </c>
      <c r="B28" s="303"/>
      <c r="C28" s="335" t="s">
        <v>131</v>
      </c>
      <c r="D28" s="305"/>
      <c r="E28" s="306" t="s">
        <v>131</v>
      </c>
    </row>
    <row r="29" spans="1:6" ht="15" customHeight="1" thickBot="1" x14ac:dyDescent="0.3">
      <c r="A29" s="178" t="s">
        <v>115</v>
      </c>
      <c r="B29" s="303"/>
      <c r="C29" s="304">
        <v>-201</v>
      </c>
      <c r="D29" s="305"/>
      <c r="E29" s="306">
        <v>-740</v>
      </c>
    </row>
    <row r="30" spans="1:6" ht="15" customHeight="1" x14ac:dyDescent="0.25">
      <c r="A30" s="5" t="s">
        <v>16</v>
      </c>
      <c r="B30" s="36"/>
      <c r="C30" s="339">
        <f>SUM(C26:C29)</f>
        <v>3628</v>
      </c>
      <c r="D30" s="69"/>
      <c r="E30" s="340">
        <v>3756</v>
      </c>
      <c r="F30" s="29"/>
    </row>
    <row r="31" spans="1:6" ht="15" customHeight="1" x14ac:dyDescent="0.25">
      <c r="A31" s="5" t="s">
        <v>156</v>
      </c>
      <c r="B31" s="180"/>
      <c r="C31" s="255" t="s">
        <v>146</v>
      </c>
      <c r="D31" s="181"/>
      <c r="E31" s="194"/>
    </row>
    <row r="32" spans="1:6" ht="15" customHeight="1" thickBot="1" x14ac:dyDescent="0.3">
      <c r="A32" s="178" t="s">
        <v>34</v>
      </c>
      <c r="B32" s="27"/>
      <c r="C32" s="296">
        <v>746</v>
      </c>
      <c r="D32" s="297"/>
      <c r="E32" s="298">
        <v>758</v>
      </c>
    </row>
    <row r="33" spans="1:5" ht="15" customHeight="1" thickBot="1" x14ac:dyDescent="0.3">
      <c r="A33" s="178" t="s">
        <v>39</v>
      </c>
      <c r="B33" s="303"/>
      <c r="C33" s="304">
        <v>-73</v>
      </c>
      <c r="D33" s="305"/>
      <c r="E33" s="306">
        <v>-254</v>
      </c>
    </row>
    <row r="34" spans="1:5" ht="15" customHeight="1" thickBot="1" x14ac:dyDescent="0.3">
      <c r="A34" s="178" t="s">
        <v>117</v>
      </c>
      <c r="B34" s="303"/>
      <c r="C34" s="304">
        <v>-654</v>
      </c>
      <c r="D34" s="305"/>
      <c r="E34" s="306">
        <v>-477</v>
      </c>
    </row>
    <row r="35" spans="1:5" ht="15" customHeight="1" thickBot="1" x14ac:dyDescent="0.3">
      <c r="A35" s="178" t="s">
        <v>148</v>
      </c>
      <c r="B35" s="303"/>
      <c r="C35" s="343">
        <v>784</v>
      </c>
      <c r="D35" s="305"/>
      <c r="E35" s="338">
        <v>719</v>
      </c>
    </row>
    <row r="36" spans="1:5" ht="15" customHeight="1" thickBot="1" x14ac:dyDescent="0.3">
      <c r="A36" s="14" t="s">
        <v>118</v>
      </c>
      <c r="B36" s="21"/>
      <c r="C36" s="341">
        <f>SUM(C32:C35)</f>
        <v>803</v>
      </c>
      <c r="D36" s="103"/>
      <c r="E36" s="342">
        <v>746</v>
      </c>
    </row>
    <row r="37" spans="1:5" ht="15.75" thickBot="1" x14ac:dyDescent="0.3">
      <c r="A37" s="15" t="s">
        <v>121</v>
      </c>
      <c r="B37" s="21"/>
      <c r="C37" s="75">
        <f>C30+C36</f>
        <v>4431</v>
      </c>
      <c r="D37" s="103"/>
      <c r="E37" s="80">
        <v>4502</v>
      </c>
    </row>
    <row r="38" spans="1:5" x14ac:dyDescent="0.25">
      <c r="A38" s="96"/>
      <c r="C38" s="98"/>
      <c r="D38" s="108"/>
      <c r="E38" s="100"/>
    </row>
    <row r="39" spans="1:5" ht="15.75" thickBot="1" x14ac:dyDescent="0.3">
      <c r="A39" s="245" t="s">
        <v>158</v>
      </c>
      <c r="B39" s="245"/>
      <c r="C39" s="245"/>
      <c r="D39" s="245"/>
      <c r="E39" s="245"/>
    </row>
    <row r="40" spans="1:5" ht="15" customHeight="1" x14ac:dyDescent="0.25">
      <c r="A40" s="5" t="s">
        <v>34</v>
      </c>
      <c r="B40" s="36"/>
      <c r="C40" s="51">
        <v>-69</v>
      </c>
      <c r="D40" s="69"/>
      <c r="E40" s="50">
        <v>-787</v>
      </c>
    </row>
    <row r="41" spans="1:5" ht="15" customHeight="1" thickBot="1" x14ac:dyDescent="0.3">
      <c r="A41" s="14" t="s">
        <v>42</v>
      </c>
      <c r="B41" s="190"/>
      <c r="C41" s="191">
        <v>-207</v>
      </c>
      <c r="D41" s="192"/>
      <c r="E41" s="193">
        <v>718</v>
      </c>
    </row>
    <row r="42" spans="1:5" ht="15.75" thickBot="1" x14ac:dyDescent="0.3">
      <c r="A42" s="15" t="s">
        <v>116</v>
      </c>
      <c r="B42" s="21"/>
      <c r="C42" s="75">
        <f>SUM(C40:C41)</f>
        <v>-276</v>
      </c>
      <c r="D42" s="103"/>
      <c r="E42" s="80">
        <v>-69</v>
      </c>
    </row>
    <row r="43" spans="1:5" ht="15.75" thickBot="1" x14ac:dyDescent="0.3">
      <c r="A43" s="14"/>
      <c r="B43" s="21"/>
      <c r="C43" s="92"/>
      <c r="D43" s="103"/>
      <c r="E43" s="93"/>
    </row>
    <row r="44" spans="1:5" ht="15.75" thickBot="1" x14ac:dyDescent="0.3">
      <c r="A44" s="47" t="s">
        <v>41</v>
      </c>
      <c r="B44" s="21"/>
      <c r="C44" s="60">
        <f>C42+C37+C22+C15+C9</f>
        <v>4368</v>
      </c>
      <c r="D44" s="103"/>
      <c r="E44" s="83">
        <v>4650</v>
      </c>
    </row>
  </sheetData>
  <hyperlinks>
    <hyperlink ref="E1" location="Cover!A2" display="Cover" xr:uid="{6FCB738A-B890-4C32-83F6-08100F9526CB}"/>
  </hyperlinks>
  <printOptions horizontalCentered="1"/>
  <pageMargins left="1.0236220472440944" right="0.78740157480314965" top="0.47244094488188981" bottom="0.47244094488188981" header="0.19685039370078741" footer="0.19685039370078741"/>
  <pageSetup paperSize="9" scale="87" orientation="landscape"/>
  <headerFooter alignWithMargins="0">
    <oddFooter>&amp;L&amp;A&amp;C&amp;F&amp;R&amp;D/&amp;T</oddFooter>
  </headerFooter>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9E1A7-AD09-4638-BF33-339134CFDCEE}">
  <sheetPr codeName="Tabelle5">
    <pageSetUpPr fitToPage="1"/>
  </sheetPr>
  <dimension ref="A1:D17"/>
  <sheetViews>
    <sheetView workbookViewId="0">
      <selection activeCell="C1" sqref="C1"/>
    </sheetView>
  </sheetViews>
  <sheetFormatPr baseColWidth="10" defaultColWidth="13.33203125" defaultRowHeight="15" x14ac:dyDescent="0.25"/>
  <cols>
    <col min="1" max="1" width="116.83203125" customWidth="1"/>
    <col min="2" max="2" width="4.33203125" style="291" customWidth="1"/>
    <col min="3" max="3" width="14.83203125" style="292" customWidth="1"/>
    <col min="4" max="4" width="3.1640625" style="270" customWidth="1"/>
  </cols>
  <sheetData>
    <row r="1" spans="1:4" s="128" customFormat="1" ht="18.75" customHeight="1" x14ac:dyDescent="0.3">
      <c r="A1" s="128" t="s">
        <v>171</v>
      </c>
      <c r="B1" s="265"/>
      <c r="C1" s="295" t="s">
        <v>174</v>
      </c>
      <c r="D1" s="266"/>
    </row>
    <row r="2" spans="1:4" ht="6" customHeight="1" x14ac:dyDescent="0.25">
      <c r="A2" s="267"/>
      <c r="B2" s="268"/>
      <c r="C2" s="269"/>
    </row>
    <row r="3" spans="1:4" x14ac:dyDescent="0.25">
      <c r="A3" s="271"/>
      <c r="B3" s="272"/>
      <c r="C3" s="273"/>
    </row>
    <row r="4" spans="1:4" ht="12.95" customHeight="1" x14ac:dyDescent="0.25">
      <c r="A4" s="274"/>
      <c r="B4" s="275"/>
      <c r="C4" s="274" t="s">
        <v>43</v>
      </c>
      <c r="D4" s="276"/>
    </row>
    <row r="5" spans="1:4" ht="15.75" thickBot="1" x14ac:dyDescent="0.3">
      <c r="A5" s="277"/>
      <c r="B5" s="278"/>
      <c r="C5" s="279">
        <v>44561</v>
      </c>
      <c r="D5" s="280"/>
    </row>
    <row r="6" spans="1:4" ht="15" customHeight="1" x14ac:dyDescent="0.25">
      <c r="A6" s="281" t="s">
        <v>44</v>
      </c>
      <c r="B6" s="282"/>
      <c r="C6" s="283">
        <v>32772</v>
      </c>
      <c r="D6" s="284"/>
    </row>
    <row r="7" spans="1:4" ht="15" customHeight="1" x14ac:dyDescent="0.25">
      <c r="A7" s="281" t="s">
        <v>82</v>
      </c>
      <c r="B7" s="282"/>
      <c r="C7" s="283">
        <v>23118</v>
      </c>
      <c r="D7" s="284"/>
    </row>
    <row r="8" spans="1:4" ht="15" customHeight="1" x14ac:dyDescent="0.25">
      <c r="A8" s="281" t="s">
        <v>100</v>
      </c>
      <c r="B8" s="282"/>
      <c r="C8" s="283">
        <v>990</v>
      </c>
      <c r="D8" s="284"/>
    </row>
    <row r="9" spans="1:4" ht="15" customHeight="1" x14ac:dyDescent="0.25">
      <c r="A9" s="281" t="s">
        <v>93</v>
      </c>
      <c r="B9" s="282"/>
      <c r="C9" s="283">
        <v>1477</v>
      </c>
      <c r="D9" s="284"/>
    </row>
    <row r="10" spans="1:4" ht="15" customHeight="1" x14ac:dyDescent="0.25">
      <c r="A10" s="281" t="s">
        <v>87</v>
      </c>
      <c r="B10" s="282"/>
      <c r="C10" s="283">
        <v>1973</v>
      </c>
      <c r="D10" s="284"/>
    </row>
    <row r="11" spans="1:4" ht="15" customHeight="1" x14ac:dyDescent="0.25">
      <c r="A11" s="281" t="s">
        <v>94</v>
      </c>
      <c r="B11" s="282"/>
      <c r="C11" s="283">
        <v>1210</v>
      </c>
      <c r="D11" s="284"/>
    </row>
    <row r="12" spans="1:4" ht="15" customHeight="1" x14ac:dyDescent="0.25">
      <c r="A12" s="281" t="s">
        <v>135</v>
      </c>
      <c r="B12" s="282"/>
      <c r="C12" s="283">
        <v>1141</v>
      </c>
      <c r="D12" s="284"/>
    </row>
    <row r="13" spans="1:4" ht="15" customHeight="1" x14ac:dyDescent="0.25">
      <c r="A13" s="281" t="s">
        <v>33</v>
      </c>
      <c r="B13" s="282"/>
      <c r="C13" s="283">
        <v>13656</v>
      </c>
      <c r="D13" s="284"/>
    </row>
    <row r="14" spans="1:4" ht="15" customHeight="1" x14ac:dyDescent="0.25">
      <c r="A14" s="281" t="s">
        <v>139</v>
      </c>
      <c r="B14" s="282"/>
      <c r="C14" s="283">
        <v>578</v>
      </c>
      <c r="D14" s="284"/>
    </row>
    <row r="15" spans="1:4" ht="15" customHeight="1" x14ac:dyDescent="0.25">
      <c r="A15" s="281" t="s">
        <v>95</v>
      </c>
      <c r="B15" s="282"/>
      <c r="C15" s="283">
        <v>3427</v>
      </c>
      <c r="D15" s="285"/>
    </row>
    <row r="16" spans="1:4" ht="15" customHeight="1" thickBot="1" x14ac:dyDescent="0.3">
      <c r="A16" s="286" t="s">
        <v>91</v>
      </c>
      <c r="B16" s="287"/>
      <c r="C16" s="288">
        <v>1332</v>
      </c>
      <c r="D16" s="284"/>
    </row>
    <row r="17" spans="1:4" ht="15.75" customHeight="1" thickBot="1" x14ac:dyDescent="0.3">
      <c r="A17" s="289" t="s">
        <v>45</v>
      </c>
      <c r="B17" s="287"/>
      <c r="C17" s="290">
        <f>SUM(C6:C16)</f>
        <v>81674</v>
      </c>
      <c r="D17" s="284"/>
    </row>
  </sheetData>
  <hyperlinks>
    <hyperlink ref="C1" location="Cover!A2" display="Cover" xr:uid="{A6DB1940-2954-48CC-97EA-774576D71496}"/>
  </hyperlinks>
  <printOptions horizontalCentered="1"/>
  <pageMargins left="1.0236220472440944" right="0.78740157480314965" top="0.47244094488188981" bottom="0.47244094488188981" header="0.19685039370078741" footer="0.19685039370078741"/>
  <pageSetup paperSize="9" scale="92" orientation="landscape"/>
  <headerFooter alignWithMargins="0">
    <oddFooter>&amp;L&amp;A&amp;C&amp;F&amp;R&amp;D/&amp;T</oddFooter>
  </headerFooter>
  <ignoredErrors>
    <ignoredError sqref="C17"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pageSetUpPr fitToPage="1"/>
  </sheetPr>
  <dimension ref="A1:D13"/>
  <sheetViews>
    <sheetView workbookViewId="0">
      <selection activeCell="C1" sqref="C1"/>
    </sheetView>
  </sheetViews>
  <sheetFormatPr baseColWidth="10" defaultColWidth="13.33203125" defaultRowHeight="15" x14ac:dyDescent="0.25"/>
  <cols>
    <col min="1" max="1" width="116.83203125" style="48" customWidth="1"/>
    <col min="2" max="2" width="4.33203125" style="95" customWidth="1"/>
    <col min="3" max="3" width="14.83203125" style="39" customWidth="1"/>
    <col min="4" max="4" width="3.1640625" style="2" customWidth="1"/>
    <col min="257" max="257" width="69.33203125" customWidth="1"/>
    <col min="258" max="258" width="4.33203125" customWidth="1"/>
    <col min="259" max="259" width="15.83203125" customWidth="1"/>
    <col min="260" max="260" width="3.1640625" customWidth="1"/>
    <col min="513" max="513" width="69.33203125" customWidth="1"/>
    <col min="514" max="514" width="4.33203125" customWidth="1"/>
    <col min="515" max="515" width="15.83203125" customWidth="1"/>
    <col min="516" max="516" width="3.1640625" customWidth="1"/>
    <col min="769" max="769" width="69.33203125" customWidth="1"/>
    <col min="770" max="770" width="4.33203125" customWidth="1"/>
    <col min="771" max="771" width="15.83203125" customWidth="1"/>
    <col min="772" max="772" width="3.1640625" customWidth="1"/>
    <col min="1025" max="1025" width="69.33203125" customWidth="1"/>
    <col min="1026" max="1026" width="4.33203125" customWidth="1"/>
    <col min="1027" max="1027" width="15.83203125" customWidth="1"/>
    <col min="1028" max="1028" width="3.1640625" customWidth="1"/>
    <col min="1281" max="1281" width="69.33203125" customWidth="1"/>
    <col min="1282" max="1282" width="4.33203125" customWidth="1"/>
    <col min="1283" max="1283" width="15.83203125" customWidth="1"/>
    <col min="1284" max="1284" width="3.1640625" customWidth="1"/>
    <col min="1537" max="1537" width="69.33203125" customWidth="1"/>
    <col min="1538" max="1538" width="4.33203125" customWidth="1"/>
    <col min="1539" max="1539" width="15.83203125" customWidth="1"/>
    <col min="1540" max="1540" width="3.1640625" customWidth="1"/>
    <col min="1793" max="1793" width="69.33203125" customWidth="1"/>
    <col min="1794" max="1794" width="4.33203125" customWidth="1"/>
    <col min="1795" max="1795" width="15.83203125" customWidth="1"/>
    <col min="1796" max="1796" width="3.1640625" customWidth="1"/>
    <col min="2049" max="2049" width="69.33203125" customWidth="1"/>
    <col min="2050" max="2050" width="4.33203125" customWidth="1"/>
    <col min="2051" max="2051" width="15.83203125" customWidth="1"/>
    <col min="2052" max="2052" width="3.1640625" customWidth="1"/>
    <col min="2305" max="2305" width="69.33203125" customWidth="1"/>
    <col min="2306" max="2306" width="4.33203125" customWidth="1"/>
    <col min="2307" max="2307" width="15.83203125" customWidth="1"/>
    <col min="2308" max="2308" width="3.1640625" customWidth="1"/>
    <col min="2561" max="2561" width="69.33203125" customWidth="1"/>
    <col min="2562" max="2562" width="4.33203125" customWidth="1"/>
    <col min="2563" max="2563" width="15.83203125" customWidth="1"/>
    <col min="2564" max="2564" width="3.1640625" customWidth="1"/>
    <col min="2817" max="2817" width="69.33203125" customWidth="1"/>
    <col min="2818" max="2818" width="4.33203125" customWidth="1"/>
    <col min="2819" max="2819" width="15.83203125" customWidth="1"/>
    <col min="2820" max="2820" width="3.1640625" customWidth="1"/>
    <col min="3073" max="3073" width="69.33203125" customWidth="1"/>
    <col min="3074" max="3074" width="4.33203125" customWidth="1"/>
    <col min="3075" max="3075" width="15.83203125" customWidth="1"/>
    <col min="3076" max="3076" width="3.1640625" customWidth="1"/>
    <col min="3329" max="3329" width="69.33203125" customWidth="1"/>
    <col min="3330" max="3330" width="4.33203125" customWidth="1"/>
    <col min="3331" max="3331" width="15.83203125" customWidth="1"/>
    <col min="3332" max="3332" width="3.1640625" customWidth="1"/>
    <col min="3585" max="3585" width="69.33203125" customWidth="1"/>
    <col min="3586" max="3586" width="4.33203125" customWidth="1"/>
    <col min="3587" max="3587" width="15.83203125" customWidth="1"/>
    <col min="3588" max="3588" width="3.1640625" customWidth="1"/>
    <col min="3841" max="3841" width="69.33203125" customWidth="1"/>
    <col min="3842" max="3842" width="4.33203125" customWidth="1"/>
    <col min="3843" max="3843" width="15.83203125" customWidth="1"/>
    <col min="3844" max="3844" width="3.1640625" customWidth="1"/>
    <col min="4097" max="4097" width="69.33203125" customWidth="1"/>
    <col min="4098" max="4098" width="4.33203125" customWidth="1"/>
    <col min="4099" max="4099" width="15.83203125" customWidth="1"/>
    <col min="4100" max="4100" width="3.1640625" customWidth="1"/>
    <col min="4353" max="4353" width="69.33203125" customWidth="1"/>
    <col min="4354" max="4354" width="4.33203125" customWidth="1"/>
    <col min="4355" max="4355" width="15.83203125" customWidth="1"/>
    <col min="4356" max="4356" width="3.1640625" customWidth="1"/>
    <col min="4609" max="4609" width="69.33203125" customWidth="1"/>
    <col min="4610" max="4610" width="4.33203125" customWidth="1"/>
    <col min="4611" max="4611" width="15.83203125" customWidth="1"/>
    <col min="4612" max="4612" width="3.1640625" customWidth="1"/>
    <col min="4865" max="4865" width="69.33203125" customWidth="1"/>
    <col min="4866" max="4866" width="4.33203125" customWidth="1"/>
    <col min="4867" max="4867" width="15.83203125" customWidth="1"/>
    <col min="4868" max="4868" width="3.1640625" customWidth="1"/>
    <col min="5121" max="5121" width="69.33203125" customWidth="1"/>
    <col min="5122" max="5122" width="4.33203125" customWidth="1"/>
    <col min="5123" max="5123" width="15.83203125" customWidth="1"/>
    <col min="5124" max="5124" width="3.1640625" customWidth="1"/>
    <col min="5377" max="5377" width="69.33203125" customWidth="1"/>
    <col min="5378" max="5378" width="4.33203125" customWidth="1"/>
    <col min="5379" max="5379" width="15.83203125" customWidth="1"/>
    <col min="5380" max="5380" width="3.1640625" customWidth="1"/>
    <col min="5633" max="5633" width="69.33203125" customWidth="1"/>
    <col min="5634" max="5634" width="4.33203125" customWidth="1"/>
    <col min="5635" max="5635" width="15.83203125" customWidth="1"/>
    <col min="5636" max="5636" width="3.1640625" customWidth="1"/>
    <col min="5889" max="5889" width="69.33203125" customWidth="1"/>
    <col min="5890" max="5890" width="4.33203125" customWidth="1"/>
    <col min="5891" max="5891" width="15.83203125" customWidth="1"/>
    <col min="5892" max="5892" width="3.1640625" customWidth="1"/>
    <col min="6145" max="6145" width="69.33203125" customWidth="1"/>
    <col min="6146" max="6146" width="4.33203125" customWidth="1"/>
    <col min="6147" max="6147" width="15.83203125" customWidth="1"/>
    <col min="6148" max="6148" width="3.1640625" customWidth="1"/>
    <col min="6401" max="6401" width="69.33203125" customWidth="1"/>
    <col min="6402" max="6402" width="4.33203125" customWidth="1"/>
    <col min="6403" max="6403" width="15.83203125" customWidth="1"/>
    <col min="6404" max="6404" width="3.1640625" customWidth="1"/>
    <col min="6657" max="6657" width="69.33203125" customWidth="1"/>
    <col min="6658" max="6658" width="4.33203125" customWidth="1"/>
    <col min="6659" max="6659" width="15.83203125" customWidth="1"/>
    <col min="6660" max="6660" width="3.1640625" customWidth="1"/>
    <col min="6913" max="6913" width="69.33203125" customWidth="1"/>
    <col min="6914" max="6914" width="4.33203125" customWidth="1"/>
    <col min="6915" max="6915" width="15.83203125" customWidth="1"/>
    <col min="6916" max="6916" width="3.1640625" customWidth="1"/>
    <col min="7169" max="7169" width="69.33203125" customWidth="1"/>
    <col min="7170" max="7170" width="4.33203125" customWidth="1"/>
    <col min="7171" max="7171" width="15.83203125" customWidth="1"/>
    <col min="7172" max="7172" width="3.1640625" customWidth="1"/>
    <col min="7425" max="7425" width="69.33203125" customWidth="1"/>
    <col min="7426" max="7426" width="4.33203125" customWidth="1"/>
    <col min="7427" max="7427" width="15.83203125" customWidth="1"/>
    <col min="7428" max="7428" width="3.1640625" customWidth="1"/>
    <col min="7681" max="7681" width="69.33203125" customWidth="1"/>
    <col min="7682" max="7682" width="4.33203125" customWidth="1"/>
    <col min="7683" max="7683" width="15.83203125" customWidth="1"/>
    <col min="7684" max="7684" width="3.1640625" customWidth="1"/>
    <col min="7937" max="7937" width="69.33203125" customWidth="1"/>
    <col min="7938" max="7938" width="4.33203125" customWidth="1"/>
    <col min="7939" max="7939" width="15.83203125" customWidth="1"/>
    <col min="7940" max="7940" width="3.1640625" customWidth="1"/>
    <col min="8193" max="8193" width="69.33203125" customWidth="1"/>
    <col min="8194" max="8194" width="4.33203125" customWidth="1"/>
    <col min="8195" max="8195" width="15.83203125" customWidth="1"/>
    <col min="8196" max="8196" width="3.1640625" customWidth="1"/>
    <col min="8449" max="8449" width="69.33203125" customWidth="1"/>
    <col min="8450" max="8450" width="4.33203125" customWidth="1"/>
    <col min="8451" max="8451" width="15.83203125" customWidth="1"/>
    <col min="8452" max="8452" width="3.1640625" customWidth="1"/>
    <col min="8705" max="8705" width="69.33203125" customWidth="1"/>
    <col min="8706" max="8706" width="4.33203125" customWidth="1"/>
    <col min="8707" max="8707" width="15.83203125" customWidth="1"/>
    <col min="8708" max="8708" width="3.1640625" customWidth="1"/>
    <col min="8961" max="8961" width="69.33203125" customWidth="1"/>
    <col min="8962" max="8962" width="4.33203125" customWidth="1"/>
    <col min="8963" max="8963" width="15.83203125" customWidth="1"/>
    <col min="8964" max="8964" width="3.1640625" customWidth="1"/>
    <col min="9217" max="9217" width="69.33203125" customWidth="1"/>
    <col min="9218" max="9218" width="4.33203125" customWidth="1"/>
    <col min="9219" max="9219" width="15.83203125" customWidth="1"/>
    <col min="9220" max="9220" width="3.1640625" customWidth="1"/>
    <col min="9473" max="9473" width="69.33203125" customWidth="1"/>
    <col min="9474" max="9474" width="4.33203125" customWidth="1"/>
    <col min="9475" max="9475" width="15.83203125" customWidth="1"/>
    <col min="9476" max="9476" width="3.1640625" customWidth="1"/>
    <col min="9729" max="9729" width="69.33203125" customWidth="1"/>
    <col min="9730" max="9730" width="4.33203125" customWidth="1"/>
    <col min="9731" max="9731" width="15.83203125" customWidth="1"/>
    <col min="9732" max="9732" width="3.1640625" customWidth="1"/>
    <col min="9985" max="9985" width="69.33203125" customWidth="1"/>
    <col min="9986" max="9986" width="4.33203125" customWidth="1"/>
    <col min="9987" max="9987" width="15.83203125" customWidth="1"/>
    <col min="9988" max="9988" width="3.1640625" customWidth="1"/>
    <col min="10241" max="10241" width="69.33203125" customWidth="1"/>
    <col min="10242" max="10242" width="4.33203125" customWidth="1"/>
    <col min="10243" max="10243" width="15.83203125" customWidth="1"/>
    <col min="10244" max="10244" width="3.1640625" customWidth="1"/>
    <col min="10497" max="10497" width="69.33203125" customWidth="1"/>
    <col min="10498" max="10498" width="4.33203125" customWidth="1"/>
    <col min="10499" max="10499" width="15.83203125" customWidth="1"/>
    <col min="10500" max="10500" width="3.1640625" customWidth="1"/>
    <col min="10753" max="10753" width="69.33203125" customWidth="1"/>
    <col min="10754" max="10754" width="4.33203125" customWidth="1"/>
    <col min="10755" max="10755" width="15.83203125" customWidth="1"/>
    <col min="10756" max="10756" width="3.1640625" customWidth="1"/>
    <col min="11009" max="11009" width="69.33203125" customWidth="1"/>
    <col min="11010" max="11010" width="4.33203125" customWidth="1"/>
    <col min="11011" max="11011" width="15.83203125" customWidth="1"/>
    <col min="11012" max="11012" width="3.1640625" customWidth="1"/>
    <col min="11265" max="11265" width="69.33203125" customWidth="1"/>
    <col min="11266" max="11266" width="4.33203125" customWidth="1"/>
    <col min="11267" max="11267" width="15.83203125" customWidth="1"/>
    <col min="11268" max="11268" width="3.1640625" customWidth="1"/>
    <col min="11521" max="11521" width="69.33203125" customWidth="1"/>
    <col min="11522" max="11522" width="4.33203125" customWidth="1"/>
    <col min="11523" max="11523" width="15.83203125" customWidth="1"/>
    <col min="11524" max="11524" width="3.1640625" customWidth="1"/>
    <col min="11777" max="11777" width="69.33203125" customWidth="1"/>
    <col min="11778" max="11778" width="4.33203125" customWidth="1"/>
    <col min="11779" max="11779" width="15.83203125" customWidth="1"/>
    <col min="11780" max="11780" width="3.1640625" customWidth="1"/>
    <col min="12033" max="12033" width="69.33203125" customWidth="1"/>
    <col min="12034" max="12034" width="4.33203125" customWidth="1"/>
    <col min="12035" max="12035" width="15.83203125" customWidth="1"/>
    <col min="12036" max="12036" width="3.1640625" customWidth="1"/>
    <col min="12289" max="12289" width="69.33203125" customWidth="1"/>
    <col min="12290" max="12290" width="4.33203125" customWidth="1"/>
    <col min="12291" max="12291" width="15.83203125" customWidth="1"/>
    <col min="12292" max="12292" width="3.1640625" customWidth="1"/>
    <col min="12545" max="12545" width="69.33203125" customWidth="1"/>
    <col min="12546" max="12546" width="4.33203125" customWidth="1"/>
    <col min="12547" max="12547" width="15.83203125" customWidth="1"/>
    <col min="12548" max="12548" width="3.1640625" customWidth="1"/>
    <col min="12801" max="12801" width="69.33203125" customWidth="1"/>
    <col min="12802" max="12802" width="4.33203125" customWidth="1"/>
    <col min="12803" max="12803" width="15.83203125" customWidth="1"/>
    <col min="12804" max="12804" width="3.1640625" customWidth="1"/>
    <col min="13057" max="13057" width="69.33203125" customWidth="1"/>
    <col min="13058" max="13058" width="4.33203125" customWidth="1"/>
    <col min="13059" max="13059" width="15.83203125" customWidth="1"/>
    <col min="13060" max="13060" width="3.1640625" customWidth="1"/>
    <col min="13313" max="13313" width="69.33203125" customWidth="1"/>
    <col min="13314" max="13314" width="4.33203125" customWidth="1"/>
    <col min="13315" max="13315" width="15.83203125" customWidth="1"/>
    <col min="13316" max="13316" width="3.1640625" customWidth="1"/>
    <col min="13569" max="13569" width="69.33203125" customWidth="1"/>
    <col min="13570" max="13570" width="4.33203125" customWidth="1"/>
    <col min="13571" max="13571" width="15.83203125" customWidth="1"/>
    <col min="13572" max="13572" width="3.1640625" customWidth="1"/>
    <col min="13825" max="13825" width="69.33203125" customWidth="1"/>
    <col min="13826" max="13826" width="4.33203125" customWidth="1"/>
    <col min="13827" max="13827" width="15.83203125" customWidth="1"/>
    <col min="13828" max="13828" width="3.1640625" customWidth="1"/>
    <col min="14081" max="14081" width="69.33203125" customWidth="1"/>
    <col min="14082" max="14082" width="4.33203125" customWidth="1"/>
    <col min="14083" max="14083" width="15.83203125" customWidth="1"/>
    <col min="14084" max="14084" width="3.1640625" customWidth="1"/>
    <col min="14337" max="14337" width="69.33203125" customWidth="1"/>
    <col min="14338" max="14338" width="4.33203125" customWidth="1"/>
    <col min="14339" max="14339" width="15.83203125" customWidth="1"/>
    <col min="14340" max="14340" width="3.1640625" customWidth="1"/>
    <col min="14593" max="14593" width="69.33203125" customWidth="1"/>
    <col min="14594" max="14594" width="4.33203125" customWidth="1"/>
    <col min="14595" max="14595" width="15.83203125" customWidth="1"/>
    <col min="14596" max="14596" width="3.1640625" customWidth="1"/>
    <col min="14849" max="14849" width="69.33203125" customWidth="1"/>
    <col min="14850" max="14850" width="4.33203125" customWidth="1"/>
    <col min="14851" max="14851" width="15.83203125" customWidth="1"/>
    <col min="14852" max="14852" width="3.1640625" customWidth="1"/>
    <col min="15105" max="15105" width="69.33203125" customWidth="1"/>
    <col min="15106" max="15106" width="4.33203125" customWidth="1"/>
    <col min="15107" max="15107" width="15.83203125" customWidth="1"/>
    <col min="15108" max="15108" width="3.1640625" customWidth="1"/>
    <col min="15361" max="15361" width="69.33203125" customWidth="1"/>
    <col min="15362" max="15362" width="4.33203125" customWidth="1"/>
    <col min="15363" max="15363" width="15.83203125" customWidth="1"/>
    <col min="15364" max="15364" width="3.1640625" customWidth="1"/>
    <col min="15617" max="15617" width="69.33203125" customWidth="1"/>
    <col min="15618" max="15618" width="4.33203125" customWidth="1"/>
    <col min="15619" max="15619" width="15.83203125" customWidth="1"/>
    <col min="15620" max="15620" width="3.1640625" customWidth="1"/>
    <col min="15873" max="15873" width="69.33203125" customWidth="1"/>
    <col min="15874" max="15874" width="4.33203125" customWidth="1"/>
    <col min="15875" max="15875" width="15.83203125" customWidth="1"/>
    <col min="15876" max="15876" width="3.1640625" customWidth="1"/>
    <col min="16129" max="16129" width="69.33203125" customWidth="1"/>
    <col min="16130" max="16130" width="4.33203125" customWidth="1"/>
    <col min="16131" max="16131" width="15.83203125" customWidth="1"/>
    <col min="16132" max="16132" width="3.1640625" customWidth="1"/>
  </cols>
  <sheetData>
    <row r="1" spans="1:4" s="128" customFormat="1" ht="18.75" customHeight="1" x14ac:dyDescent="0.3">
      <c r="A1" s="139" t="s">
        <v>172</v>
      </c>
      <c r="B1" s="135"/>
      <c r="C1" s="295" t="s">
        <v>174</v>
      </c>
      <c r="D1" s="133"/>
    </row>
    <row r="2" spans="1:4" ht="6" customHeight="1" x14ac:dyDescent="0.25">
      <c r="A2" s="110"/>
      <c r="B2" s="25"/>
      <c r="C2" s="111"/>
    </row>
    <row r="3" spans="1:4" ht="12.95" customHeight="1" x14ac:dyDescent="0.25">
      <c r="A3" s="68"/>
      <c r="B3" s="33"/>
      <c r="C3" s="87"/>
      <c r="D3" s="12"/>
    </row>
    <row r="4" spans="1:4" ht="12.95" customHeight="1" x14ac:dyDescent="0.25">
      <c r="A4" s="172"/>
      <c r="B4" s="16"/>
      <c r="C4" s="172" t="s">
        <v>43</v>
      </c>
      <c r="D4" s="124"/>
    </row>
    <row r="5" spans="1:4" ht="15.75" thickBot="1" x14ac:dyDescent="0.3">
      <c r="A5" s="256"/>
      <c r="B5" s="24"/>
      <c r="C5" s="94">
        <v>44561</v>
      </c>
      <c r="D5" s="126"/>
    </row>
    <row r="6" spans="1:4" ht="15" customHeight="1" x14ac:dyDescent="0.25">
      <c r="A6" s="5" t="s">
        <v>104</v>
      </c>
      <c r="B6" s="36"/>
      <c r="C6" s="51">
        <v>27965</v>
      </c>
      <c r="D6" s="117"/>
    </row>
    <row r="7" spans="1:4" ht="15" customHeight="1" x14ac:dyDescent="0.25">
      <c r="A7" s="5" t="s">
        <v>136</v>
      </c>
      <c r="B7" s="36"/>
      <c r="C7" s="51">
        <v>5374</v>
      </c>
      <c r="D7" s="117"/>
    </row>
    <row r="8" spans="1:4" ht="15" customHeight="1" x14ac:dyDescent="0.25">
      <c r="A8" s="5" t="s">
        <v>128</v>
      </c>
      <c r="B8" s="36"/>
      <c r="C8" s="51">
        <v>2807</v>
      </c>
      <c r="D8" s="117"/>
    </row>
    <row r="9" spans="1:4" ht="15" customHeight="1" x14ac:dyDescent="0.25">
      <c r="A9" s="5" t="s">
        <v>106</v>
      </c>
      <c r="B9" s="36"/>
      <c r="C9" s="51">
        <v>4825</v>
      </c>
      <c r="D9" s="117"/>
    </row>
    <row r="10" spans="1:4" ht="15" customHeight="1" x14ac:dyDescent="0.25">
      <c r="A10" s="5" t="s">
        <v>103</v>
      </c>
      <c r="B10" s="36"/>
      <c r="C10" s="51">
        <v>7578</v>
      </c>
      <c r="D10" s="117"/>
    </row>
    <row r="11" spans="1:4" ht="15" customHeight="1" x14ac:dyDescent="0.25">
      <c r="A11" s="5" t="s">
        <v>101</v>
      </c>
      <c r="B11" s="36"/>
      <c r="C11" s="51">
        <v>5000</v>
      </c>
      <c r="D11" s="117"/>
    </row>
    <row r="12" spans="1:4" ht="15" customHeight="1" thickBot="1" x14ac:dyDescent="0.3">
      <c r="A12" s="14" t="s">
        <v>144</v>
      </c>
      <c r="B12" s="21"/>
      <c r="C12" s="92">
        <v>3478</v>
      </c>
      <c r="D12" s="173"/>
    </row>
    <row r="13" spans="1:4" ht="18" customHeight="1" thickBot="1" x14ac:dyDescent="0.3">
      <c r="A13" s="15" t="s">
        <v>80</v>
      </c>
      <c r="B13" s="21"/>
      <c r="C13" s="60">
        <f>SUM(C6:C12)</f>
        <v>57027</v>
      </c>
      <c r="D13" s="173"/>
    </row>
  </sheetData>
  <hyperlinks>
    <hyperlink ref="C1" location="Cover!A2" display="Cover" xr:uid="{85485621-98DA-43E6-AEB9-B5249C0DB6DA}"/>
  </hyperlinks>
  <printOptions horizontalCentered="1"/>
  <pageMargins left="1.0236220472440944" right="0.78740157480314965" top="0.47244094488188981" bottom="0.47244094488188981" header="0.19685039370078741" footer="0.19685039370078741"/>
  <pageSetup paperSize="9" orientation="landscape"/>
  <headerFooter alignWithMargins="0">
    <oddFooter>&amp;L&amp;A&amp;C&amp;F&amp;R&amp;D/&amp;T</oddFooter>
  </headerFooter>
  <customProperties>
    <customPr name="_pios_id" r:id="rId1"/>
  </customProperties>
  <ignoredErrors>
    <ignoredError sqref="C13"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13</vt:i4>
      </vt:variant>
    </vt:vector>
  </HeadingPairs>
  <TitlesOfParts>
    <vt:vector size="27" baseType="lpstr">
      <vt:lpstr>Styles</vt:lpstr>
      <vt:lpstr>Cover</vt:lpstr>
      <vt:lpstr>Statement of income</vt:lpstr>
      <vt:lpstr>Balance sheet</vt:lpstr>
      <vt:lpstr>Participations</vt:lpstr>
      <vt:lpstr>Issue of senior bonds</vt:lpstr>
      <vt:lpstr>Statement of changes in equity</vt:lpstr>
      <vt:lpstr>Share ownership BoD 2021</vt:lpstr>
      <vt:lpstr>Share ownership ExB 2021</vt:lpstr>
      <vt:lpstr>Participation rights ExB 2021</vt:lpstr>
      <vt:lpstr>Share ownership BoD 2020</vt:lpstr>
      <vt:lpstr>Share ownership ExB 2020</vt:lpstr>
      <vt:lpstr>Participation rights ExB 2020</vt:lpstr>
      <vt:lpstr>Profit&amp;Appropriation of profit</vt:lpstr>
      <vt:lpstr>DP_CG068</vt:lpstr>
      <vt:lpstr>DP_HL001</vt:lpstr>
      <vt:lpstr>DP_HL002</vt:lpstr>
      <vt:lpstr>DP_HL003</vt:lpstr>
      <vt:lpstr>DP_HL005</vt:lpstr>
      <vt:lpstr>DP_HL006_A</vt:lpstr>
      <vt:lpstr>DP_HL006_B</vt:lpstr>
      <vt:lpstr>DP_HL007</vt:lpstr>
      <vt:lpstr>DP_HL008</vt:lpstr>
      <vt:lpstr>DP_HL009</vt:lpstr>
      <vt:lpstr>DP_HL010</vt:lpstr>
      <vt:lpstr>DP_HL011</vt:lpstr>
      <vt:lpstr>DP_HL012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Finanzbericht 2000</dc:title>
  <dc:subject>Unterlage (Master) für NZZ Fretz AG</dc:subject>
  <dc:creator>ute.veya</dc:creator>
  <cp:lastModifiedBy>Bihr Martina (CH/MMS)</cp:lastModifiedBy>
  <cp:lastPrinted>2021-02-22T06:48:00Z</cp:lastPrinted>
  <dcterms:created xsi:type="dcterms:W3CDTF">2000-08-21T14:48:25Z</dcterms:created>
  <dcterms:modified xsi:type="dcterms:W3CDTF">2022-03-22T15:14:47Z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476e47-131b-4be7-9d33-faf3df173ec6_Enabled">
    <vt:lpwstr>true</vt:lpwstr>
  </property>
  <property fmtid="{D5CDD505-2E9C-101B-9397-08002B2CF9AE}" pid="3" name="MSIP_Label_ad476e47-131b-4be7-9d33-faf3df173ec6_SetDate">
    <vt:lpwstr>2021-02-05T12:46:27Z</vt:lpwstr>
  </property>
  <property fmtid="{D5CDD505-2E9C-101B-9397-08002B2CF9AE}" pid="4" name="MSIP_Label_ad476e47-131b-4be7-9d33-faf3df173ec6_Method">
    <vt:lpwstr>Standard</vt:lpwstr>
  </property>
  <property fmtid="{D5CDD505-2E9C-101B-9397-08002B2CF9AE}" pid="5" name="MSIP_Label_ad476e47-131b-4be7-9d33-faf3df173ec6_Name">
    <vt:lpwstr>ad476e47-131b-4be7-9d33-faf3df173ec6</vt:lpwstr>
  </property>
  <property fmtid="{D5CDD505-2E9C-101B-9397-08002B2CF9AE}" pid="6" name="MSIP_Label_ad476e47-131b-4be7-9d33-faf3df173ec6_SiteId">
    <vt:lpwstr>ab3ae8a3-fd32-4b83-831e-919c6fcd28b2</vt:lpwstr>
  </property>
  <property fmtid="{D5CDD505-2E9C-101B-9397-08002B2CF9AE}" pid="7" name="MSIP_Label_ad476e47-131b-4be7-9d33-faf3df173ec6_ActionId">
    <vt:lpwstr>4d473842-491b-415f-afbf-e265aa3d8fdb</vt:lpwstr>
  </property>
  <property fmtid="{D5CDD505-2E9C-101B-9397-08002B2CF9AE}" pid="8" name="MSIP_Label_ad476e47-131b-4be7-9d33-faf3df173ec6_ContentBits">
    <vt:lpwstr>0</vt:lpwstr>
  </property>
</Properties>
</file>